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026"/>
  <workbookPr defaultThemeVersion="124226"/>
  <mc:AlternateContent xmlns:mc="http://schemas.openxmlformats.org/markup-compatibility/2006">
    <mc:Choice Requires="x15">
      <x15ac:absPath xmlns:x15ac="http://schemas.microsoft.com/office/spreadsheetml/2010/11/ac" url="C:\Desktop\Contract work\FinCap\Website\"/>
    </mc:Choice>
  </mc:AlternateContent>
  <xr:revisionPtr revIDLastSave="0" documentId="8_{C602B519-D915-44DE-8F38-2FCFC43CFF70}" xr6:coauthVersionLast="47" xr6:coauthVersionMax="47" xr10:uidLastSave="{00000000-0000-0000-0000-000000000000}"/>
  <bookViews>
    <workbookView xWindow="1860" yWindow="1860" windowWidth="14400" windowHeight="7360" xr2:uid="{5B7F9BDD-BE16-4E25-9A1F-88CD9E276E9F}"/>
  </bookViews>
  <sheets>
    <sheet name="Weekly budget worksheet" sheetId="1" r:id="rId1"/>
    <sheet name="Weekly cashflow" sheetId="2" r:id="rId2"/>
    <sheet name="Fortnightly budget worksheet" sheetId="3" r:id="rId3"/>
    <sheet name="Fortnightly cashflow" sheetId="4" r:id="rId4"/>
  </sheets>
  <externalReferences>
    <externalReference r:id="rId5"/>
  </externalReferences>
  <definedNames>
    <definedName name="_xlnm.Print_Area" localSheetId="3">'Fortnightly cashflow'!$A$3:$AD$92</definedName>
    <definedName name="_xlnm.Print_Area" localSheetId="0">'Weekly budget worksheet'!$A$1:$K$72</definedName>
    <definedName name="_xlnm.Print_Area" localSheetId="1">'Weekly cashflow'!$A$3:$BD$92</definedName>
  </definedNames>
  <calcPr calcId="191028"/>
  <fileRecoveryPr autoRecover="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77" i="4" l="1"/>
  <c r="B78" i="4"/>
  <c r="B79" i="4"/>
  <c r="B80" i="4"/>
  <c r="B81" i="4"/>
  <c r="B82" i="4"/>
  <c r="B83" i="4"/>
  <c r="B84" i="4"/>
  <c r="B85" i="4"/>
  <c r="B86" i="4"/>
  <c r="B87" i="4"/>
  <c r="B76" i="4"/>
  <c r="B60" i="4"/>
  <c r="B61" i="4"/>
  <c r="B62" i="4"/>
  <c r="B63" i="4"/>
  <c r="B64" i="4"/>
  <c r="B65" i="4"/>
  <c r="B66" i="4"/>
  <c r="B67" i="4"/>
  <c r="B68" i="4"/>
  <c r="B69" i="4"/>
  <c r="B70" i="4"/>
  <c r="B71" i="4"/>
  <c r="B72" i="4"/>
  <c r="B73" i="4"/>
  <c r="B74" i="4"/>
  <c r="B75" i="4"/>
  <c r="B59" i="4"/>
  <c r="B47" i="4"/>
  <c r="B48" i="4"/>
  <c r="B49" i="4"/>
  <c r="B50" i="4"/>
  <c r="B51" i="4"/>
  <c r="B52" i="4"/>
  <c r="B53" i="4"/>
  <c r="B54" i="4"/>
  <c r="B55" i="4"/>
  <c r="B56" i="4"/>
  <c r="B57" i="4"/>
  <c r="B58" i="4"/>
  <c r="B46" i="4"/>
  <c r="B26" i="4"/>
  <c r="B27" i="4"/>
  <c r="B28" i="4"/>
  <c r="B29" i="4"/>
  <c r="B30" i="4"/>
  <c r="B31" i="4"/>
  <c r="B32" i="4"/>
  <c r="B33" i="4"/>
  <c r="B34" i="4"/>
  <c r="B35" i="4"/>
  <c r="B36" i="4"/>
  <c r="B37" i="4"/>
  <c r="B38" i="4"/>
  <c r="B39" i="4"/>
  <c r="B40" i="4"/>
  <c r="B41" i="4"/>
  <c r="B42" i="4"/>
  <c r="B43" i="4"/>
  <c r="B44" i="4"/>
  <c r="B45" i="4"/>
  <c r="B25" i="4"/>
  <c r="B9" i="4"/>
  <c r="B10" i="4"/>
  <c r="B11" i="4"/>
  <c r="B12" i="4"/>
  <c r="B13" i="4"/>
  <c r="B14" i="4"/>
  <c r="B15" i="4"/>
  <c r="B16" i="4"/>
  <c r="B17" i="4"/>
  <c r="B18" i="4"/>
  <c r="B19" i="4"/>
  <c r="B20" i="4"/>
  <c r="B21" i="4"/>
  <c r="B8" i="4"/>
  <c r="C3" i="4"/>
  <c r="D3" i="4"/>
  <c r="E3" i="4"/>
  <c r="F3" i="4"/>
  <c r="G3" i="4"/>
  <c r="H3" i="4"/>
  <c r="I3" i="4"/>
  <c r="J3" i="4"/>
  <c r="K3" i="4"/>
  <c r="L3" i="4"/>
  <c r="M3" i="4"/>
  <c r="N3" i="4"/>
  <c r="O3" i="4"/>
  <c r="P3" i="4"/>
  <c r="Q3" i="4"/>
  <c r="R3" i="4"/>
  <c r="S3" i="4"/>
  <c r="T3" i="4"/>
  <c r="U3" i="4"/>
  <c r="V3" i="4"/>
  <c r="W3" i="4"/>
  <c r="X3" i="4"/>
  <c r="Y3" i="4"/>
  <c r="Z3" i="4"/>
  <c r="AA3" i="4"/>
  <c r="AB3" i="4"/>
  <c r="B77" i="2"/>
  <c r="B78" i="2"/>
  <c r="B79" i="2"/>
  <c r="B80" i="2"/>
  <c r="B81" i="2"/>
  <c r="B82" i="2"/>
  <c r="B83" i="2"/>
  <c r="B84" i="2"/>
  <c r="B85" i="2"/>
  <c r="B86" i="2"/>
  <c r="B87" i="2"/>
  <c r="B76" i="2"/>
  <c r="B60" i="2"/>
  <c r="B61" i="2"/>
  <c r="B62" i="2"/>
  <c r="B63" i="2"/>
  <c r="B64" i="2"/>
  <c r="B65" i="2"/>
  <c r="B66" i="2"/>
  <c r="B67" i="2"/>
  <c r="B68" i="2"/>
  <c r="B69" i="2"/>
  <c r="B70" i="2"/>
  <c r="B71" i="2"/>
  <c r="B72" i="2"/>
  <c r="B73" i="2"/>
  <c r="B74" i="2"/>
  <c r="B75" i="2"/>
  <c r="B59" i="2"/>
  <c r="B47" i="2"/>
  <c r="B48" i="2"/>
  <c r="B49" i="2"/>
  <c r="B50" i="2"/>
  <c r="B51" i="2"/>
  <c r="B52" i="2"/>
  <c r="B53" i="2"/>
  <c r="B54" i="2"/>
  <c r="B55" i="2"/>
  <c r="B56" i="2"/>
  <c r="B57" i="2"/>
  <c r="B58" i="2"/>
  <c r="B46" i="2"/>
  <c r="B26" i="2"/>
  <c r="B27" i="2"/>
  <c r="B28" i="2"/>
  <c r="B29" i="2"/>
  <c r="B30" i="2"/>
  <c r="B31" i="2"/>
  <c r="B32" i="2"/>
  <c r="B33" i="2"/>
  <c r="B34" i="2"/>
  <c r="B35" i="2"/>
  <c r="B36" i="2"/>
  <c r="B37" i="2"/>
  <c r="B38" i="2"/>
  <c r="B39" i="2"/>
  <c r="B40" i="2"/>
  <c r="B41" i="2"/>
  <c r="B42" i="2"/>
  <c r="B43" i="2"/>
  <c r="B44" i="2"/>
  <c r="B45" i="2"/>
  <c r="B25" i="2"/>
  <c r="C3" i="2"/>
  <c r="D3" i="2"/>
  <c r="E3" i="2"/>
  <c r="F3" i="2"/>
  <c r="G3" i="2"/>
  <c r="H3" i="2"/>
  <c r="I3" i="2"/>
  <c r="J3" i="2"/>
  <c r="K3" i="2"/>
  <c r="L3" i="2"/>
  <c r="M3" i="2"/>
  <c r="N3" i="2"/>
  <c r="O3" i="2"/>
  <c r="P3" i="2"/>
  <c r="Q3" i="2"/>
  <c r="R3" i="2"/>
  <c r="S3" i="2"/>
  <c r="T3" i="2"/>
  <c r="U3" i="2"/>
  <c r="V3" i="2"/>
  <c r="W3" i="2"/>
  <c r="X3" i="2"/>
  <c r="Y3" i="2"/>
  <c r="Z3" i="2"/>
  <c r="AA3" i="2"/>
  <c r="AB3" i="2"/>
  <c r="AC3" i="2"/>
  <c r="AD3" i="2"/>
  <c r="AE3" i="2"/>
  <c r="AF3" i="2"/>
  <c r="AG3" i="2"/>
  <c r="AH3" i="2"/>
  <c r="AI3" i="2"/>
  <c r="AJ3" i="2"/>
  <c r="AK3" i="2"/>
  <c r="AL3" i="2"/>
  <c r="AM3" i="2"/>
  <c r="AN3" i="2"/>
  <c r="AO3" i="2"/>
  <c r="AP3" i="2"/>
  <c r="AQ3" i="2"/>
  <c r="AR3" i="2"/>
  <c r="AS3" i="2"/>
  <c r="AT3" i="2"/>
  <c r="AU3" i="2"/>
  <c r="AV3" i="2"/>
  <c r="AW3" i="2"/>
  <c r="AX3" i="2"/>
  <c r="AY3" i="2"/>
  <c r="AZ3" i="2"/>
  <c r="BA3" i="2"/>
  <c r="BB3" i="2"/>
  <c r="B9" i="2"/>
  <c r="B10" i="2"/>
  <c r="B11" i="2"/>
  <c r="B12" i="2"/>
  <c r="B13" i="2"/>
  <c r="B14" i="2"/>
  <c r="B15" i="2"/>
  <c r="B16" i="2"/>
  <c r="B17" i="2"/>
  <c r="B18" i="2"/>
  <c r="B19" i="2"/>
  <c r="B20" i="2"/>
  <c r="B21" i="2"/>
  <c r="B8" i="2"/>
  <c r="AB88" i="4"/>
  <c r="AA88" i="4"/>
  <c r="Z88" i="4"/>
  <c r="Y88" i="4"/>
  <c r="X88" i="4"/>
  <c r="W88" i="4"/>
  <c r="V88" i="4"/>
  <c r="U88" i="4"/>
  <c r="T88" i="4"/>
  <c r="S88" i="4"/>
  <c r="R88" i="4"/>
  <c r="Q88" i="4"/>
  <c r="P88" i="4"/>
  <c r="O88" i="4"/>
  <c r="N88" i="4"/>
  <c r="M88" i="4"/>
  <c r="L88" i="4"/>
  <c r="K88" i="4"/>
  <c r="J88" i="4"/>
  <c r="I88" i="4"/>
  <c r="H88" i="4"/>
  <c r="G88" i="4"/>
  <c r="F88" i="4"/>
  <c r="E88" i="4"/>
  <c r="D88" i="4"/>
  <c r="C88" i="4"/>
  <c r="AD88" i="4"/>
  <c r="AD87" i="4"/>
  <c r="A87" i="4"/>
  <c r="AD86" i="4"/>
  <c r="A86" i="4"/>
  <c r="AD85" i="4"/>
  <c r="A85" i="4"/>
  <c r="AD84" i="4"/>
  <c r="A84" i="4"/>
  <c r="AD83" i="4"/>
  <c r="A83" i="4"/>
  <c r="AD82" i="4"/>
  <c r="A82" i="4"/>
  <c r="AD81" i="4"/>
  <c r="A81" i="4"/>
  <c r="AD80" i="4"/>
  <c r="A80" i="4"/>
  <c r="AD79" i="4"/>
  <c r="A79" i="4"/>
  <c r="AD78" i="4"/>
  <c r="A78" i="4"/>
  <c r="AD77" i="4"/>
  <c r="A77" i="4"/>
  <c r="AD76" i="4"/>
  <c r="A76" i="4"/>
  <c r="AD75" i="4"/>
  <c r="A75" i="4"/>
  <c r="AD74" i="4"/>
  <c r="A74" i="4"/>
  <c r="AD73" i="4"/>
  <c r="A73" i="4"/>
  <c r="AD72" i="4"/>
  <c r="A72" i="4"/>
  <c r="AD71" i="4"/>
  <c r="A71" i="4"/>
  <c r="AD70" i="4"/>
  <c r="A70" i="4"/>
  <c r="AD69" i="4"/>
  <c r="A69" i="4"/>
  <c r="AD68" i="4"/>
  <c r="A68" i="4"/>
  <c r="AD67" i="4"/>
  <c r="A67" i="4"/>
  <c r="AD66" i="4"/>
  <c r="A66" i="4"/>
  <c r="AD65" i="4"/>
  <c r="A65" i="4"/>
  <c r="AD64" i="4"/>
  <c r="A64" i="4"/>
  <c r="AD63" i="4"/>
  <c r="A63" i="4"/>
  <c r="AD62" i="4"/>
  <c r="A62" i="4"/>
  <c r="AD61" i="4"/>
  <c r="A61" i="4"/>
  <c r="AD60" i="4"/>
  <c r="A60" i="4"/>
  <c r="AD59" i="4"/>
  <c r="A59" i="4"/>
  <c r="AD58" i="4"/>
  <c r="A58" i="4"/>
  <c r="AD57" i="4"/>
  <c r="A57" i="4"/>
  <c r="AD56" i="4"/>
  <c r="A56" i="4"/>
  <c r="AD55" i="4"/>
  <c r="A55" i="4"/>
  <c r="AD54" i="4"/>
  <c r="A54" i="4"/>
  <c r="AD53" i="4"/>
  <c r="A53" i="4"/>
  <c r="AD52" i="4"/>
  <c r="A52" i="4"/>
  <c r="AD51" i="4"/>
  <c r="A51" i="4"/>
  <c r="AD50" i="4"/>
  <c r="A50" i="4"/>
  <c r="AD49" i="4"/>
  <c r="A49" i="4"/>
  <c r="AD48" i="4"/>
  <c r="A48" i="4"/>
  <c r="AD47" i="4"/>
  <c r="A47" i="4"/>
  <c r="AD46" i="4"/>
  <c r="A46" i="4"/>
  <c r="AD45" i="4"/>
  <c r="A45" i="4"/>
  <c r="AD44" i="4"/>
  <c r="A44" i="4"/>
  <c r="AD43" i="4"/>
  <c r="A43" i="4"/>
  <c r="AD42" i="4"/>
  <c r="A42" i="4"/>
  <c r="AD41" i="4"/>
  <c r="A41" i="4"/>
  <c r="AD40" i="4"/>
  <c r="A40" i="4"/>
  <c r="AD39" i="4"/>
  <c r="A39" i="4"/>
  <c r="AD38" i="4"/>
  <c r="A38" i="4"/>
  <c r="AD37" i="4"/>
  <c r="A37" i="4"/>
  <c r="AD36" i="4"/>
  <c r="A36" i="4"/>
  <c r="AD35" i="4"/>
  <c r="A35" i="4"/>
  <c r="AD34" i="4"/>
  <c r="A34" i="4"/>
  <c r="AD33" i="4"/>
  <c r="A33" i="4"/>
  <c r="AD32" i="4"/>
  <c r="A32" i="4"/>
  <c r="AD31" i="4"/>
  <c r="A31" i="4"/>
  <c r="AD30" i="4"/>
  <c r="A30" i="4"/>
  <c r="AD29" i="4"/>
  <c r="A29" i="4"/>
  <c r="AD28" i="4"/>
  <c r="A28" i="4"/>
  <c r="AD27" i="4"/>
  <c r="A27" i="4"/>
  <c r="AD26" i="4"/>
  <c r="A26" i="4"/>
  <c r="AD25" i="4"/>
  <c r="A25" i="4"/>
  <c r="C22" i="4"/>
  <c r="AD21" i="4"/>
  <c r="A21" i="4"/>
  <c r="AD20" i="4"/>
  <c r="A20" i="4"/>
  <c r="AD19" i="4"/>
  <c r="A19" i="4"/>
  <c r="AD18" i="4"/>
  <c r="A18" i="4"/>
  <c r="AD17" i="4"/>
  <c r="A17" i="4"/>
  <c r="AD16" i="4"/>
  <c r="A16" i="4"/>
  <c r="AD15" i="4"/>
  <c r="A15" i="4"/>
  <c r="AD14" i="4"/>
  <c r="A14" i="4"/>
  <c r="AD13" i="4"/>
  <c r="A13" i="4"/>
  <c r="AD12" i="4"/>
  <c r="A12" i="4"/>
  <c r="AD11" i="4"/>
  <c r="A11" i="4"/>
  <c r="AD10" i="4"/>
  <c r="A10" i="4"/>
  <c r="AD9" i="4"/>
  <c r="A9" i="4"/>
  <c r="AD8" i="4"/>
  <c r="A8" i="4"/>
  <c r="K56" i="3"/>
  <c r="K57" i="3"/>
  <c r="K58" i="3"/>
  <c r="K59" i="3"/>
  <c r="K60" i="3"/>
  <c r="K61" i="3"/>
  <c r="K62" i="3"/>
  <c r="K63" i="3"/>
  <c r="K64" i="3"/>
  <c r="K65" i="3"/>
  <c r="K66" i="3"/>
  <c r="K67" i="3"/>
  <c r="K68" i="3"/>
  <c r="K55" i="3"/>
  <c r="K69" i="3"/>
  <c r="B29" i="3"/>
  <c r="K34" i="3"/>
  <c r="K35" i="3"/>
  <c r="K36" i="3"/>
  <c r="K37" i="3"/>
  <c r="K38" i="3"/>
  <c r="K39" i="3"/>
  <c r="K40" i="3"/>
  <c r="K41" i="3"/>
  <c r="K42" i="3"/>
  <c r="K43" i="3"/>
  <c r="K44" i="3"/>
  <c r="K45" i="3"/>
  <c r="K46" i="3"/>
  <c r="K47" i="3"/>
  <c r="K48" i="3"/>
  <c r="K49" i="3"/>
  <c r="K50" i="3"/>
  <c r="K51" i="3"/>
  <c r="K33" i="3"/>
  <c r="K9" i="3"/>
  <c r="K10" i="3"/>
  <c r="K11" i="3"/>
  <c r="K12" i="3"/>
  <c r="K13" i="3"/>
  <c r="K14" i="3"/>
  <c r="K15" i="3"/>
  <c r="K16" i="3"/>
  <c r="K17" i="3"/>
  <c r="K18" i="3"/>
  <c r="K19" i="3"/>
  <c r="K20" i="3"/>
  <c r="K21" i="3"/>
  <c r="K22" i="3"/>
  <c r="K23" i="3"/>
  <c r="K24" i="3"/>
  <c r="K25" i="3"/>
  <c r="K26" i="3"/>
  <c r="K27" i="3"/>
  <c r="K28" i="3"/>
  <c r="K29" i="3"/>
  <c r="K8" i="3"/>
  <c r="K30" i="3"/>
  <c r="B25" i="3"/>
  <c r="B71" i="3"/>
  <c r="H70" i="3"/>
  <c r="B70" i="3"/>
  <c r="I69" i="3"/>
  <c r="D69" i="3"/>
  <c r="B23" i="3"/>
  <c r="I52" i="3"/>
  <c r="I30" i="3"/>
  <c r="D22" i="3"/>
  <c r="D33" i="3"/>
  <c r="BB88" i="2"/>
  <c r="BA88" i="2"/>
  <c r="AZ88" i="2"/>
  <c r="AY88" i="2"/>
  <c r="AX88" i="2"/>
  <c r="AW88" i="2"/>
  <c r="AV88" i="2"/>
  <c r="AU88" i="2"/>
  <c r="AT88" i="2"/>
  <c r="AS88" i="2"/>
  <c r="AR88" i="2"/>
  <c r="AQ88" i="2"/>
  <c r="AP88" i="2"/>
  <c r="AO88" i="2"/>
  <c r="AN88" i="2"/>
  <c r="AM88" i="2"/>
  <c r="AL88" i="2"/>
  <c r="AK88" i="2"/>
  <c r="AJ88" i="2"/>
  <c r="AI88" i="2"/>
  <c r="AH88" i="2"/>
  <c r="AG88" i="2"/>
  <c r="AF88" i="2"/>
  <c r="AE88" i="2"/>
  <c r="AD88" i="2"/>
  <c r="AC88" i="2"/>
  <c r="AB88" i="2"/>
  <c r="AA88" i="2"/>
  <c r="Z88" i="2"/>
  <c r="Y88" i="2"/>
  <c r="X88" i="2"/>
  <c r="W88" i="2"/>
  <c r="V88" i="2"/>
  <c r="U88" i="2"/>
  <c r="T88" i="2"/>
  <c r="S88" i="2"/>
  <c r="R88" i="2"/>
  <c r="Q88" i="2"/>
  <c r="P88" i="2"/>
  <c r="O88" i="2"/>
  <c r="N88" i="2"/>
  <c r="M88" i="2"/>
  <c r="L88" i="2"/>
  <c r="K88" i="2"/>
  <c r="J88" i="2"/>
  <c r="I88" i="2"/>
  <c r="H88" i="2"/>
  <c r="G88" i="2"/>
  <c r="F88" i="2"/>
  <c r="E88" i="2"/>
  <c r="D88" i="2"/>
  <c r="C88" i="2"/>
  <c r="BD88" i="2"/>
  <c r="BD87" i="2"/>
  <c r="A87" i="2"/>
  <c r="BD86" i="2"/>
  <c r="A86" i="2"/>
  <c r="BD85" i="2"/>
  <c r="A85" i="2"/>
  <c r="BD84" i="2"/>
  <c r="A84" i="2"/>
  <c r="BD83" i="2"/>
  <c r="A83" i="2"/>
  <c r="BD82" i="2"/>
  <c r="A82" i="2"/>
  <c r="BD81" i="2"/>
  <c r="A81" i="2"/>
  <c r="BD80" i="2"/>
  <c r="A80" i="2"/>
  <c r="BD79" i="2"/>
  <c r="A79" i="2"/>
  <c r="BD78" i="2"/>
  <c r="A78" i="2"/>
  <c r="BD77" i="2"/>
  <c r="A77" i="2"/>
  <c r="BD76" i="2"/>
  <c r="A76" i="2"/>
  <c r="BD75" i="2"/>
  <c r="A75" i="2"/>
  <c r="BD74" i="2"/>
  <c r="A74" i="2"/>
  <c r="BD73" i="2"/>
  <c r="A73" i="2"/>
  <c r="BD72" i="2"/>
  <c r="A72" i="2"/>
  <c r="BD71" i="2"/>
  <c r="A71" i="2"/>
  <c r="BD70" i="2"/>
  <c r="A70" i="2"/>
  <c r="BD69" i="2"/>
  <c r="A69" i="2"/>
  <c r="BD68" i="2"/>
  <c r="A68" i="2"/>
  <c r="BD67" i="2"/>
  <c r="A67" i="2"/>
  <c r="BD66" i="2"/>
  <c r="A66" i="2"/>
  <c r="BD65" i="2"/>
  <c r="A65" i="2"/>
  <c r="BD64" i="2"/>
  <c r="A64" i="2"/>
  <c r="BD63" i="2"/>
  <c r="A63" i="2"/>
  <c r="BD62" i="2"/>
  <c r="A62" i="2"/>
  <c r="BD61" i="2"/>
  <c r="A61" i="2"/>
  <c r="BD60" i="2"/>
  <c r="A60" i="2"/>
  <c r="BD59" i="2"/>
  <c r="A59" i="2"/>
  <c r="BD58" i="2"/>
  <c r="A58" i="2"/>
  <c r="BD57" i="2"/>
  <c r="A57" i="2"/>
  <c r="BD56" i="2"/>
  <c r="A56" i="2"/>
  <c r="BD55" i="2"/>
  <c r="A55" i="2"/>
  <c r="BD54" i="2"/>
  <c r="A54" i="2"/>
  <c r="BD53" i="2"/>
  <c r="A53" i="2"/>
  <c r="BD52" i="2"/>
  <c r="A52" i="2"/>
  <c r="BD51" i="2"/>
  <c r="A51" i="2"/>
  <c r="BD50" i="2"/>
  <c r="A50" i="2"/>
  <c r="BD49" i="2"/>
  <c r="A49" i="2"/>
  <c r="BD48" i="2"/>
  <c r="A48" i="2"/>
  <c r="BD47" i="2"/>
  <c r="A47" i="2"/>
  <c r="BD46" i="2"/>
  <c r="A46" i="2"/>
  <c r="BD45" i="2"/>
  <c r="A45" i="2"/>
  <c r="BD44" i="2"/>
  <c r="A44" i="2"/>
  <c r="BD43" i="2"/>
  <c r="A43" i="2"/>
  <c r="BD42" i="2"/>
  <c r="A42" i="2"/>
  <c r="BD41" i="2"/>
  <c r="A41" i="2"/>
  <c r="BD40" i="2"/>
  <c r="A40" i="2"/>
  <c r="BD39" i="2"/>
  <c r="A39" i="2"/>
  <c r="BD38" i="2"/>
  <c r="A38" i="2"/>
  <c r="BD37" i="2"/>
  <c r="A37" i="2"/>
  <c r="BD36" i="2"/>
  <c r="A36" i="2"/>
  <c r="BD35" i="2"/>
  <c r="A35" i="2"/>
  <c r="BD34" i="2"/>
  <c r="A34" i="2"/>
  <c r="BD33" i="2"/>
  <c r="A33" i="2"/>
  <c r="BD32" i="2"/>
  <c r="A32" i="2"/>
  <c r="BD31" i="2"/>
  <c r="A31" i="2"/>
  <c r="BD30" i="2"/>
  <c r="A30" i="2"/>
  <c r="BD29" i="2"/>
  <c r="A29" i="2"/>
  <c r="BD28" i="2"/>
  <c r="A28" i="2"/>
  <c r="BD27" i="2"/>
  <c r="A27" i="2"/>
  <c r="BD26" i="2"/>
  <c r="A26" i="2"/>
  <c r="BD25" i="2"/>
  <c r="A25" i="2"/>
  <c r="C22" i="2"/>
  <c r="BD21" i="2"/>
  <c r="A21" i="2"/>
  <c r="BD20" i="2"/>
  <c r="A20" i="2"/>
  <c r="BD19" i="2"/>
  <c r="A19" i="2"/>
  <c r="BD18" i="2"/>
  <c r="A18" i="2"/>
  <c r="BD17" i="2"/>
  <c r="A17" i="2"/>
  <c r="BD16" i="2"/>
  <c r="A16" i="2"/>
  <c r="BD15" i="2"/>
  <c r="A15" i="2"/>
  <c r="BD14" i="2"/>
  <c r="A14" i="2"/>
  <c r="BD13" i="2"/>
  <c r="A13" i="2"/>
  <c r="BD12" i="2"/>
  <c r="A12" i="2"/>
  <c r="BD11" i="2"/>
  <c r="A11" i="2"/>
  <c r="BD10" i="2"/>
  <c r="A10" i="2"/>
  <c r="BD9" i="2"/>
  <c r="A9" i="2"/>
  <c r="BD8" i="2"/>
  <c r="A8" i="2"/>
  <c r="B71" i="1"/>
  <c r="B70" i="1"/>
  <c r="H70" i="1"/>
  <c r="J36" i="1"/>
  <c r="J8" i="1"/>
  <c r="J55" i="1"/>
  <c r="J33" i="1"/>
  <c r="D69" i="1"/>
  <c r="B23" i="1"/>
  <c r="I30" i="1"/>
  <c r="D22" i="1"/>
  <c r="D33" i="1"/>
  <c r="I69" i="1"/>
  <c r="J56" i="1"/>
  <c r="J57" i="1"/>
  <c r="J58" i="1"/>
  <c r="J59" i="1"/>
  <c r="J60" i="1"/>
  <c r="J61" i="1"/>
  <c r="J62" i="1"/>
  <c r="J63" i="1"/>
  <c r="J64" i="1"/>
  <c r="J65" i="1"/>
  <c r="J66" i="1"/>
  <c r="J67" i="1"/>
  <c r="J68" i="1"/>
  <c r="J34" i="1"/>
  <c r="J35" i="1"/>
  <c r="J37" i="1"/>
  <c r="J38" i="1"/>
  <c r="J39" i="1"/>
  <c r="I52" i="1"/>
  <c r="J40" i="1"/>
  <c r="J41" i="1"/>
  <c r="J42" i="1"/>
  <c r="J43" i="1"/>
  <c r="J44" i="1"/>
  <c r="J45" i="1"/>
  <c r="J46" i="1"/>
  <c r="J47" i="1"/>
  <c r="J48" i="1"/>
  <c r="J49" i="1"/>
  <c r="J50" i="1"/>
  <c r="J51" i="1"/>
  <c r="J9" i="1"/>
  <c r="J10" i="1"/>
  <c r="J11" i="1"/>
  <c r="J12" i="1"/>
  <c r="J13" i="1"/>
  <c r="J14" i="1"/>
  <c r="J15" i="1"/>
  <c r="J16" i="1"/>
  <c r="J17" i="1"/>
  <c r="J18" i="1"/>
  <c r="J19" i="1"/>
  <c r="J20" i="1"/>
  <c r="J21" i="1"/>
  <c r="J22" i="1"/>
  <c r="J23" i="1"/>
  <c r="J24" i="1"/>
  <c r="J25" i="1"/>
  <c r="J26" i="1"/>
  <c r="J27" i="1"/>
  <c r="J28" i="1"/>
  <c r="J29" i="1"/>
  <c r="D5" i="4"/>
  <c r="D22" i="4"/>
  <c r="E5" i="4"/>
  <c r="E22" i="4"/>
  <c r="C91" i="4"/>
  <c r="D91" i="4"/>
  <c r="K52" i="3"/>
  <c r="B27" i="3"/>
  <c r="B31" i="3"/>
  <c r="D35" i="3"/>
  <c r="D37" i="3" s="1"/>
  <c r="F5" i="4"/>
  <c r="F22" i="4"/>
  <c r="E91" i="4"/>
  <c r="J30" i="1"/>
  <c r="B25" i="1"/>
  <c r="J52" i="1"/>
  <c r="B27" i="1"/>
  <c r="D5" i="2"/>
  <c r="D22" i="2"/>
  <c r="C91" i="2"/>
  <c r="D91" i="2"/>
  <c r="E5" i="2"/>
  <c r="E22" i="2"/>
  <c r="G5" i="4"/>
  <c r="G22" i="4"/>
  <c r="F91" i="4"/>
  <c r="F5" i="2"/>
  <c r="F22" i="2"/>
  <c r="E91" i="2"/>
  <c r="H5" i="4"/>
  <c r="H22" i="4"/>
  <c r="G91" i="4"/>
  <c r="H91" i="4"/>
  <c r="I5" i="4"/>
  <c r="I22" i="4"/>
  <c r="G5" i="2"/>
  <c r="G22" i="2"/>
  <c r="F91" i="2"/>
  <c r="I91" i="4"/>
  <c r="J5" i="4"/>
  <c r="J22" i="4"/>
  <c r="H5" i="2"/>
  <c r="H22" i="2"/>
  <c r="G91" i="2"/>
  <c r="I5" i="2"/>
  <c r="I22" i="2"/>
  <c r="H91" i="2"/>
  <c r="K5" i="4"/>
  <c r="K22" i="4"/>
  <c r="J91" i="4"/>
  <c r="L5" i="4"/>
  <c r="L22" i="4"/>
  <c r="K91" i="4"/>
  <c r="J5" i="2"/>
  <c r="J22" i="2"/>
  <c r="I91" i="2"/>
  <c r="K5" i="2"/>
  <c r="K22" i="2"/>
  <c r="J91" i="2"/>
  <c r="M5" i="4"/>
  <c r="M22" i="4"/>
  <c r="L91" i="4"/>
  <c r="M91" i="4"/>
  <c r="N5" i="4"/>
  <c r="N22" i="4"/>
  <c r="L5" i="2"/>
  <c r="L22" i="2"/>
  <c r="K91" i="2"/>
  <c r="O5" i="4"/>
  <c r="O22" i="4"/>
  <c r="N91" i="4"/>
  <c r="M5" i="2"/>
  <c r="M22" i="2"/>
  <c r="L91" i="2"/>
  <c r="N5" i="2"/>
  <c r="N22" i="2"/>
  <c r="M91" i="2"/>
  <c r="O91" i="4"/>
  <c r="P5" i="4"/>
  <c r="P22" i="4"/>
  <c r="Q5" i="4"/>
  <c r="Q22" i="4"/>
  <c r="P91" i="4"/>
  <c r="O5" i="2"/>
  <c r="O22" i="2"/>
  <c r="N91" i="2"/>
  <c r="O91" i="2"/>
  <c r="P5" i="2"/>
  <c r="P22" i="2"/>
  <c r="Q91" i="4"/>
  <c r="R5" i="4"/>
  <c r="R22" i="4"/>
  <c r="S5" i="4"/>
  <c r="S22" i="4"/>
  <c r="R91" i="4"/>
  <c r="P91" i="2"/>
  <c r="Q5" i="2"/>
  <c r="Q22" i="2"/>
  <c r="R5" i="2"/>
  <c r="R22" i="2"/>
  <c r="Q91" i="2"/>
  <c r="T5" i="4"/>
  <c r="T22" i="4"/>
  <c r="S91" i="4"/>
  <c r="U5" i="4"/>
  <c r="U22" i="4"/>
  <c r="T91" i="4"/>
  <c r="S5" i="2"/>
  <c r="S22" i="2"/>
  <c r="R91" i="2"/>
  <c r="S91" i="2"/>
  <c r="T5" i="2"/>
  <c r="T22" i="2"/>
  <c r="U91" i="4"/>
  <c r="V5" i="4"/>
  <c r="V22" i="4"/>
  <c r="W5" i="4"/>
  <c r="W22" i="4"/>
  <c r="V91" i="4"/>
  <c r="U5" i="2"/>
  <c r="U22" i="2"/>
  <c r="T91" i="2"/>
  <c r="V5" i="2"/>
  <c r="V22" i="2"/>
  <c r="U91" i="2"/>
  <c r="W91" i="4"/>
  <c r="X5" i="4"/>
  <c r="X22" i="4"/>
  <c r="Y5" i="4"/>
  <c r="Y22" i="4"/>
  <c r="X91" i="4"/>
  <c r="V91" i="2"/>
  <c r="W5" i="2"/>
  <c r="W22" i="2"/>
  <c r="X5" i="2"/>
  <c r="X22" i="2"/>
  <c r="W91" i="2"/>
  <c r="Z5" i="4"/>
  <c r="Z22" i="4"/>
  <c r="Y91" i="4"/>
  <c r="Z91" i="4"/>
  <c r="AA5" i="4"/>
  <c r="AA22" i="4"/>
  <c r="Y5" i="2"/>
  <c r="Y22" i="2"/>
  <c r="X91" i="2"/>
  <c r="AB5" i="4"/>
  <c r="AB22" i="4"/>
  <c r="AA91" i="4"/>
  <c r="Z5" i="2"/>
  <c r="Z22" i="2"/>
  <c r="Y91" i="2"/>
  <c r="Z91" i="2"/>
  <c r="AA5" i="2"/>
  <c r="AA22" i="2"/>
  <c r="AB91" i="4"/>
  <c r="AD22" i="4"/>
  <c r="AD91" i="4"/>
  <c r="AA91" i="2"/>
  <c r="AB5" i="2"/>
  <c r="AB22" i="2"/>
  <c r="AC5" i="2"/>
  <c r="AC22" i="2"/>
  <c r="AB91" i="2"/>
  <c r="AD5" i="2"/>
  <c r="AD22" i="2"/>
  <c r="AC91" i="2"/>
  <c r="AE5" i="2"/>
  <c r="AE22" i="2"/>
  <c r="AD91" i="2"/>
  <c r="AF5" i="2"/>
  <c r="AF22" i="2"/>
  <c r="AE91" i="2"/>
  <c r="AG5" i="2"/>
  <c r="AG22" i="2"/>
  <c r="AF91" i="2"/>
  <c r="AH5" i="2"/>
  <c r="AH22" i="2"/>
  <c r="AG91" i="2"/>
  <c r="AI5" i="2"/>
  <c r="AI22" i="2"/>
  <c r="AH91" i="2"/>
  <c r="AJ5" i="2"/>
  <c r="AJ22" i="2"/>
  <c r="AI91" i="2"/>
  <c r="AK5" i="2"/>
  <c r="AK22" i="2"/>
  <c r="AJ91" i="2"/>
  <c r="AK91" i="2"/>
  <c r="AL5" i="2"/>
  <c r="AL22" i="2"/>
  <c r="AM5" i="2"/>
  <c r="AM22" i="2"/>
  <c r="AL91" i="2"/>
  <c r="AN5" i="2"/>
  <c r="AN22" i="2"/>
  <c r="AM91" i="2"/>
  <c r="AO5" i="2"/>
  <c r="AO22" i="2"/>
  <c r="AN91" i="2"/>
  <c r="AO91" i="2"/>
  <c r="AP5" i="2"/>
  <c r="AP22" i="2"/>
  <c r="AQ5" i="2"/>
  <c r="AQ22" i="2"/>
  <c r="AP91" i="2"/>
  <c r="AR5" i="2"/>
  <c r="AR22" i="2"/>
  <c r="AQ91" i="2"/>
  <c r="AS5" i="2"/>
  <c r="AS22" i="2"/>
  <c r="AR91" i="2"/>
  <c r="AT5" i="2"/>
  <c r="AT22" i="2"/>
  <c r="AS91" i="2"/>
  <c r="AU5" i="2"/>
  <c r="AU22" i="2"/>
  <c r="AT91" i="2"/>
  <c r="AV5" i="2"/>
  <c r="AV22" i="2"/>
  <c r="AU91" i="2"/>
  <c r="AW5" i="2"/>
  <c r="AW22" i="2"/>
  <c r="AV91" i="2"/>
  <c r="AX5" i="2"/>
  <c r="AX22" i="2"/>
  <c r="AW91" i="2"/>
  <c r="AX91" i="2"/>
  <c r="AY5" i="2"/>
  <c r="AY22" i="2"/>
  <c r="AZ5" i="2"/>
  <c r="AZ22" i="2"/>
  <c r="AY91" i="2"/>
  <c r="BA5" i="2"/>
  <c r="BA22" i="2"/>
  <c r="AZ91" i="2"/>
  <c r="BB5" i="2"/>
  <c r="BB22" i="2"/>
  <c r="BA91" i="2"/>
  <c r="BB91" i="2"/>
  <c r="BD22" i="2"/>
  <c r="BD91" i="2"/>
  <c r="J69" i="1" l="1"/>
  <c r="B29" i="1" s="1"/>
  <c r="B31" i="1" s="1"/>
  <c r="D35" i="1" s="1"/>
  <c r="D37" i="1" s="1"/>
</calcChain>
</file>

<file path=xl/sharedStrings.xml><?xml version="1.0" encoding="utf-8"?>
<sst xmlns="http://schemas.openxmlformats.org/spreadsheetml/2006/main" count="249" uniqueCount="124">
  <si>
    <t>Budget Worksheet</t>
  </si>
  <si>
    <t xml:space="preserve">Date: </t>
  </si>
  <si>
    <t xml:space="preserve">Name: </t>
  </si>
  <si>
    <t>Note:</t>
  </si>
  <si>
    <t xml:space="preserve">Address: </t>
  </si>
  <si>
    <t xml:space="preserve"> - Monthly to Weekly x 12 ÷ 52</t>
  </si>
  <si>
    <t xml:space="preserve"> - Annual to Weekly ÷ 52</t>
  </si>
  <si>
    <t>INCOME (weekly, net after tax)</t>
  </si>
  <si>
    <t>Monthly Expenses</t>
  </si>
  <si>
    <t>Monthly</t>
  </si>
  <si>
    <t>Weekly</t>
  </si>
  <si>
    <t>Salary / wages</t>
  </si>
  <si>
    <t>Bank fees</t>
  </si>
  <si>
    <t>Partner's income</t>
  </si>
  <si>
    <t>House mortgage</t>
  </si>
  <si>
    <t>Working for Families assistance</t>
  </si>
  <si>
    <t>Electricity</t>
  </si>
  <si>
    <t>Child support</t>
  </si>
  <si>
    <t>Gas</t>
  </si>
  <si>
    <t>Benefit (before deductions)</t>
  </si>
  <si>
    <t>Phone</t>
  </si>
  <si>
    <t>Family Tax Credit</t>
  </si>
  <si>
    <t>Mobile phone</t>
  </si>
  <si>
    <t>Accommodation supplement</t>
  </si>
  <si>
    <t>Internet</t>
  </si>
  <si>
    <t>Disability / Child Disability</t>
  </si>
  <si>
    <t>Pay TV</t>
  </si>
  <si>
    <t>Temporary Additional Support (TAS)</t>
  </si>
  <si>
    <t>Appliance rental</t>
  </si>
  <si>
    <t>Student Loan / Allowance</t>
  </si>
  <si>
    <t>Credit contracts</t>
  </si>
  <si>
    <t>ACC</t>
  </si>
  <si>
    <t>Credit / store cards</t>
  </si>
  <si>
    <t>Superannuation / Pension</t>
  </si>
  <si>
    <t>Personal loans</t>
  </si>
  <si>
    <t>Rent / board</t>
  </si>
  <si>
    <t>Other monthly costs</t>
  </si>
  <si>
    <t>Other earnings</t>
  </si>
  <si>
    <t>TOTAL INCOME</t>
  </si>
  <si>
    <t>TOTAL (1)</t>
  </si>
  <si>
    <t>TOTAL (2)</t>
  </si>
  <si>
    <t>TOTAL (3)</t>
  </si>
  <si>
    <t>TOTAL (4)</t>
  </si>
  <si>
    <t>TOTAL</t>
  </si>
  <si>
    <t>Annual Expenses</t>
  </si>
  <si>
    <t>Annual</t>
  </si>
  <si>
    <t>House insurance</t>
  </si>
  <si>
    <t>Contents insurance</t>
  </si>
  <si>
    <r>
      <t>Less</t>
    </r>
    <r>
      <rPr>
        <b/>
        <sz val="16"/>
        <rFont val="Calibri"/>
        <family val="2"/>
      </rPr>
      <t xml:space="preserve">  –  TOTAL EXPENSES</t>
    </r>
  </si>
  <si>
    <t>Health / life insurance</t>
  </si>
  <si>
    <t>Vehicle insurance</t>
  </si>
  <si>
    <r>
      <t xml:space="preserve">Equals  = </t>
    </r>
    <r>
      <rPr>
        <b/>
        <sz val="16"/>
        <rFont val="Calibri"/>
        <family val="2"/>
      </rPr>
      <t xml:space="preserve"> SURPLUS (DEFICIT)</t>
    </r>
  </si>
  <si>
    <t>Vehicle registration</t>
  </si>
  <si>
    <t>Warrant of Fitness</t>
  </si>
  <si>
    <t>Vehicle maintenance</t>
  </si>
  <si>
    <t>EXPENSES</t>
  </si>
  <si>
    <t>Road user charges (diesel)</t>
  </si>
  <si>
    <t>Weekly Expenses</t>
  </si>
  <si>
    <t>School fees</t>
  </si>
  <si>
    <t>Benefit repayment</t>
  </si>
  <si>
    <t>School activity fees</t>
  </si>
  <si>
    <t>IRD payments</t>
  </si>
  <si>
    <t>Other school costs</t>
  </si>
  <si>
    <t>Court payments</t>
  </si>
  <si>
    <t>Rates</t>
  </si>
  <si>
    <t>Regional rates</t>
  </si>
  <si>
    <t>Groceries - general</t>
  </si>
  <si>
    <t>Water rates</t>
  </si>
  <si>
    <t>Groceries - other</t>
  </si>
  <si>
    <t>Recreation / memberships (adults)</t>
  </si>
  <si>
    <t>Recreation / memberships (children)</t>
  </si>
  <si>
    <t>Petrol / fuel</t>
  </si>
  <si>
    <t>Other annual costs</t>
  </si>
  <si>
    <t>Fares</t>
  </si>
  <si>
    <t>Personal cash</t>
  </si>
  <si>
    <t>Liquor</t>
  </si>
  <si>
    <t>Tobacco</t>
  </si>
  <si>
    <t>Gambling</t>
  </si>
  <si>
    <t>Other Expenses</t>
  </si>
  <si>
    <t>Childcare / daycare</t>
  </si>
  <si>
    <t>Heating (wood, coal, etc)</t>
  </si>
  <si>
    <t>Preschool (kohanga reo, playcentre, etc)</t>
  </si>
  <si>
    <t>Taxation provision</t>
  </si>
  <si>
    <t>School costs (trips, lunch money, etc)</t>
  </si>
  <si>
    <t>Medical</t>
  </si>
  <si>
    <t>Giving (charity, church, koha, etc)</t>
  </si>
  <si>
    <t>Dental</t>
  </si>
  <si>
    <t>Children's pocket money</t>
  </si>
  <si>
    <t>Optician</t>
  </si>
  <si>
    <t>Superannuation</t>
  </si>
  <si>
    <t>Presents</t>
  </si>
  <si>
    <t>Savings</t>
  </si>
  <si>
    <t>Repairs</t>
  </si>
  <si>
    <t>Other weekly costs</t>
  </si>
  <si>
    <t>Clothing / shoes</t>
  </si>
  <si>
    <t>Haircuts</t>
  </si>
  <si>
    <t>Christmas club</t>
  </si>
  <si>
    <t>Vet fees</t>
  </si>
  <si>
    <t>Other costs</t>
  </si>
  <si>
    <t>TOTAL(1)</t>
  </si>
  <si>
    <t>TOTAL(4)</t>
  </si>
  <si>
    <t>Adviser code:</t>
  </si>
  <si>
    <t>Note: The information contained in this budget worksheet has not been verified and no responsibility is accepted for its accuracy by the NBFCCT. The budget has been copied from the NBFCCT website and is for informational purposes only. The NBFCCT Inc does not accept any responsibility to any other person(s) or organisation(s), on any grounds whatsoever, for the accuracy or otherwise of this information.</t>
  </si>
  <si>
    <t>This is a cashflow forecast. For help completing this, visit your nearest budgeting service (see www.familybudgeting.org.nz) for a full list, or call 0508 BUDGETLINE (283 438).</t>
  </si>
  <si>
    <t>Type in your income and expenses on the week they occur. This helps you plan for the future, and make sure you have enough in your account to pay bills when they are due.</t>
  </si>
  <si>
    <t>DATE</t>
  </si>
  <si>
    <t>WEEK #</t>
  </si>
  <si>
    <t>Year Totals</t>
  </si>
  <si>
    <t>Balance Brought Forward</t>
  </si>
  <si>
    <t>INCOME</t>
  </si>
  <si>
    <t>Total Funds</t>
  </si>
  <si>
    <t>EXPENDITURE</t>
  </si>
  <si>
    <t>Total Expenditure</t>
  </si>
  <si>
    <t>Total Funds - Expenditure</t>
  </si>
  <si>
    <t xml:space="preserve">Note: The information contained in this budget worksheet has not been verified and no responsibility is accepted for its accuracy by the NBFCCT. The budget has been copied from the NBFCCT website and is for informational purposes only. The NBFCCT Inc does not accept any responsibility to any other person(s) or organisation(s), on any grounds whatsoever, for the accuracy or otherwise of this information.           </t>
  </si>
  <si>
    <t>The information contained in this budget has not been verified and no responsibility is accepted for its accuracy by the NZFFBS Inc. The budget has been copied from the NZFFBS Inc website and is for informational purposes only. The NZFFBS Inc does not accept any responsibility to any other person(s) or organisation(s), on any grounds whatsoever, for the accuracy or otherwise of this information.   This is a special item purpose built for the NZFFBS website. © NZFFBS Inc 2008</t>
  </si>
  <si>
    <t xml:space="preserve"> - Monthly to Fortnightly x 12 ÷ 26</t>
  </si>
  <si>
    <t xml:space="preserve"> - Annual to Fornightly ÷ 26</t>
  </si>
  <si>
    <t>INCOME (fortnightly, net after tax)</t>
  </si>
  <si>
    <t>Fornightly</t>
  </si>
  <si>
    <t>Fortnightly</t>
  </si>
  <si>
    <t>Fortnightly Expenses</t>
  </si>
  <si>
    <t>Other fortnightly costs</t>
  </si>
  <si>
    <t xml:space="preserve">Note: The information contained in this budget worksheet has not been verified and no responsibility is accepted for its accuracy by the NBFCCT. The budget has been copied from the NBFCCT website and is for informational purposes only. The NBFCCT Inc does not accept any responsibility to any other person(s) or organisation(s), on any grounds whatsoever, for the accuracy or otherwise of this information.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</si>
</sst>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7" formatCode="&quot;$&quot;#,##0.00;\-&quot;$&quot;#,##0.00"/>
    <numFmt numFmtId="44" formatCode="_-&quot;$&quot;* #,##0.00_-;\-&quot;$&quot;* #,##0.00_-;_-&quot;$&quot;* &quot;-&quot;??_-;_-@_-"/>
    <numFmt numFmtId="164" formatCode="[$-1409]d\ mmmm\ yyyy;@"/>
    <numFmt numFmtId="165" formatCode="d/mm/yyyy;@"/>
  </numFmts>
  <fonts count="25" x14ac:knownFonts="1">
    <font>
      <sz val="10"/>
      <name val="Arial"/>
    </font>
    <font>
      <sz val="8"/>
      <name val="Arial"/>
      <family val="2"/>
    </font>
    <font>
      <sz val="14"/>
      <name val="Calibri"/>
      <family val="2"/>
    </font>
    <font>
      <b/>
      <sz val="16"/>
      <name val="Calibri"/>
      <family val="2"/>
    </font>
    <font>
      <sz val="11"/>
      <name val="Calibri"/>
      <family val="2"/>
      <scheme val="minor"/>
    </font>
    <font>
      <b/>
      <sz val="11"/>
      <name val="Calibri"/>
      <family val="2"/>
      <scheme val="minor"/>
    </font>
    <font>
      <sz val="14"/>
      <name val="Calibri"/>
      <family val="2"/>
      <scheme val="minor"/>
    </font>
    <font>
      <b/>
      <sz val="14"/>
      <name val="Calibri"/>
      <family val="2"/>
      <scheme val="minor"/>
    </font>
    <font>
      <sz val="16"/>
      <name val="Calibri"/>
      <family val="2"/>
      <scheme val="minor"/>
    </font>
    <font>
      <b/>
      <sz val="16"/>
      <name val="Calibri"/>
      <family val="2"/>
      <scheme val="minor"/>
    </font>
    <font>
      <b/>
      <sz val="16"/>
      <color indexed="17"/>
      <name val="Calibri"/>
      <family val="2"/>
      <scheme val="minor"/>
    </font>
    <font>
      <i/>
      <sz val="11"/>
      <name val="Calibri"/>
      <family val="2"/>
      <scheme val="minor"/>
    </font>
    <font>
      <b/>
      <sz val="11"/>
      <color theme="0" tint="-0.34998626667073579"/>
      <name val="Calibri"/>
      <family val="2"/>
      <scheme val="minor"/>
    </font>
    <font>
      <sz val="11"/>
      <color theme="0" tint="-0.34998626667073579"/>
      <name val="Calibri"/>
      <family val="2"/>
      <scheme val="minor"/>
    </font>
    <font>
      <sz val="8"/>
      <name val="Calibri"/>
      <family val="2"/>
      <scheme val="minor"/>
    </font>
    <font>
      <i/>
      <sz val="11"/>
      <color indexed="17"/>
      <name val="Calibri"/>
      <family val="2"/>
      <scheme val="minor"/>
    </font>
    <font>
      <b/>
      <sz val="11"/>
      <color indexed="17"/>
      <name val="Calibri"/>
      <family val="2"/>
      <scheme val="minor"/>
    </font>
    <font>
      <i/>
      <sz val="11"/>
      <color indexed="8"/>
      <name val="Calibri"/>
      <family val="2"/>
      <scheme val="minor"/>
    </font>
    <font>
      <b/>
      <i/>
      <sz val="11"/>
      <name val="Calibri"/>
      <family val="2"/>
      <scheme val="minor"/>
    </font>
    <font>
      <b/>
      <sz val="14"/>
      <color theme="8" tint="-0.249977111117893"/>
      <name val="Calibri"/>
      <family val="2"/>
      <scheme val="minor"/>
    </font>
    <font>
      <b/>
      <sz val="11"/>
      <color theme="8" tint="-0.249977111117893"/>
      <name val="Calibri"/>
      <family val="2"/>
      <scheme val="minor"/>
    </font>
    <font>
      <sz val="11"/>
      <color theme="8" tint="-0.249977111117893"/>
      <name val="Calibri"/>
      <family val="2"/>
      <scheme val="minor"/>
    </font>
    <font>
      <b/>
      <sz val="23"/>
      <color theme="8" tint="-0.249977111117893"/>
      <name val="Calibri"/>
      <family val="2"/>
      <scheme val="minor"/>
    </font>
    <font>
      <b/>
      <sz val="18"/>
      <color theme="8" tint="-0.249977111117893"/>
      <name val="Calibri"/>
      <family val="2"/>
      <scheme val="minor"/>
    </font>
    <font>
      <sz val="11"/>
      <color rgb="FFCCFFCC"/>
      <name val="Calibri"/>
      <family val="2"/>
      <scheme val="minor"/>
    </font>
  </fonts>
  <fills count="5">
    <fill>
      <patternFill patternType="none"/>
    </fill>
    <fill>
      <patternFill patternType="gray125"/>
    </fill>
    <fill>
      <patternFill patternType="solid">
        <fgColor indexed="43"/>
        <bgColor indexed="64"/>
      </patternFill>
    </fill>
    <fill>
      <patternFill patternType="solid">
        <fgColor theme="8" tint="0.79998168889431442"/>
        <bgColor indexed="64"/>
      </patternFill>
    </fill>
    <fill>
      <patternFill patternType="solid">
        <fgColor theme="8" tint="0.39997558519241921"/>
        <bgColor indexed="64"/>
      </patternFill>
    </fill>
  </fills>
  <borders count="39">
    <border>
      <left/>
      <right/>
      <top/>
      <bottom/>
      <diagonal/>
    </border>
    <border>
      <left style="thin">
        <color indexed="64"/>
      </left>
      <right/>
      <top/>
      <bottom/>
      <diagonal/>
    </border>
    <border>
      <left/>
      <right style="thin">
        <color indexed="64"/>
      </right>
      <top/>
      <bottom/>
      <diagonal/>
    </border>
    <border>
      <left style="thin">
        <color indexed="64"/>
      </left>
      <right/>
      <top style="hair">
        <color indexed="64"/>
      </top>
      <bottom/>
      <diagonal/>
    </border>
    <border>
      <left/>
      <right/>
      <top style="hair">
        <color indexed="64"/>
      </top>
      <bottom/>
      <diagonal/>
    </border>
    <border>
      <left style="thin">
        <color indexed="64"/>
      </left>
      <right/>
      <top/>
      <bottom style="thin">
        <color indexed="64"/>
      </bottom>
      <diagonal/>
    </border>
    <border>
      <left/>
      <right/>
      <top/>
      <bottom style="thin">
        <color indexed="64"/>
      </bottom>
      <diagonal/>
    </border>
    <border>
      <left/>
      <right/>
      <top style="hair">
        <color indexed="64"/>
      </top>
      <bottom style="thin">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hair">
        <color indexed="64"/>
      </right>
      <top style="hair">
        <color indexed="64"/>
      </top>
      <bottom style="hair">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style="thin">
        <color indexed="64"/>
      </top>
      <bottom/>
      <diagonal/>
    </border>
    <border>
      <left style="hair">
        <color indexed="64"/>
      </left>
      <right/>
      <top style="hair">
        <color indexed="64"/>
      </top>
      <bottom style="hair">
        <color indexed="64"/>
      </bottom>
      <diagonal/>
    </border>
    <border>
      <left/>
      <right style="thin">
        <color indexed="64"/>
      </right>
      <top style="hair">
        <color indexed="64"/>
      </top>
      <bottom style="hair">
        <color indexed="64"/>
      </bottom>
      <diagonal/>
    </border>
    <border>
      <left/>
      <right style="thin">
        <color indexed="64"/>
      </right>
      <top/>
      <bottom style="thin">
        <color indexed="64"/>
      </bottom>
      <diagonal/>
    </border>
    <border>
      <left style="thin">
        <color indexed="64"/>
      </left>
      <right style="hair">
        <color indexed="64"/>
      </right>
      <top style="thin">
        <color indexed="64"/>
      </top>
      <bottom style="thin">
        <color indexed="64"/>
      </bottom>
      <diagonal/>
    </border>
    <border>
      <left style="thin">
        <color indexed="64"/>
      </left>
      <right/>
      <top style="thin">
        <color indexed="64"/>
      </top>
      <bottom style="thin">
        <color indexed="64"/>
      </bottom>
      <diagonal/>
    </border>
    <border>
      <left style="hair">
        <color indexed="64"/>
      </left>
      <right/>
      <top style="hair">
        <color indexed="64"/>
      </top>
      <bottom style="thin">
        <color indexed="64"/>
      </bottom>
      <diagonal/>
    </border>
    <border>
      <left/>
      <right/>
      <top style="thin">
        <color indexed="64"/>
      </top>
      <bottom style="thin">
        <color indexed="64"/>
      </bottom>
      <diagonal/>
    </border>
    <border>
      <left style="hair">
        <color indexed="64"/>
      </left>
      <right/>
      <top style="thin">
        <color indexed="64"/>
      </top>
      <bottom style="thin">
        <color indexed="64"/>
      </bottom>
      <diagonal/>
    </border>
    <border>
      <left style="hair">
        <color indexed="64"/>
      </left>
      <right/>
      <top style="thin">
        <color indexed="64"/>
      </top>
      <bottom style="hair">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hair">
        <color indexed="64"/>
      </bottom>
      <diagonal/>
    </border>
    <border>
      <left/>
      <right style="thin">
        <color indexed="64"/>
      </right>
      <top/>
      <bottom style="hair">
        <color indexed="64"/>
      </bottom>
      <diagonal/>
    </border>
    <border>
      <left/>
      <right style="thin">
        <color indexed="64"/>
      </right>
      <top style="hair">
        <color indexed="64"/>
      </top>
      <bottom style="thin">
        <color indexed="64"/>
      </bottom>
      <diagonal/>
    </border>
    <border>
      <left/>
      <right/>
      <top/>
      <bottom style="hair">
        <color indexed="64"/>
      </bottom>
      <diagonal/>
    </border>
    <border>
      <left/>
      <right style="hair">
        <color indexed="64"/>
      </right>
      <top/>
      <bottom style="hair">
        <color indexed="64"/>
      </bottom>
      <diagonal/>
    </border>
    <border>
      <left style="hair">
        <color indexed="64"/>
      </left>
      <right/>
      <top style="hair">
        <color indexed="64"/>
      </top>
      <bottom/>
      <diagonal/>
    </border>
    <border>
      <left/>
      <right style="hair">
        <color indexed="64"/>
      </right>
      <top style="hair">
        <color indexed="64"/>
      </top>
      <bottom/>
      <diagonal/>
    </border>
    <border>
      <left style="hair">
        <color indexed="64"/>
      </left>
      <right/>
      <top/>
      <bottom style="hair">
        <color indexed="64"/>
      </bottom>
      <diagonal/>
    </border>
    <border>
      <left/>
      <right style="thin">
        <color indexed="64"/>
      </right>
      <top style="thin">
        <color indexed="64"/>
      </top>
      <bottom style="hair">
        <color indexed="64"/>
      </bottom>
      <diagonal/>
    </border>
    <border>
      <left/>
      <right style="thin">
        <color indexed="64"/>
      </right>
      <top style="hair">
        <color indexed="64"/>
      </top>
      <bottom/>
      <diagonal/>
    </border>
    <border>
      <left/>
      <right/>
      <top/>
      <bottom style="double">
        <color indexed="64"/>
      </bottom>
      <diagonal/>
    </border>
    <border>
      <left/>
      <right style="thin">
        <color indexed="64"/>
      </right>
      <top/>
      <bottom style="double">
        <color indexed="64"/>
      </bottom>
      <diagonal/>
    </border>
  </borders>
  <cellStyleXfs count="1">
    <xf numFmtId="0" fontId="0" fillId="0" borderId="0"/>
  </cellStyleXfs>
  <cellXfs count="212">
    <xf numFmtId="0" fontId="0" fillId="0" borderId="0" xfId="0"/>
    <xf numFmtId="0" fontId="4" fillId="0" borderId="0" xfId="0" applyFont="1" applyAlignment="1" applyProtection="1">
      <alignment vertical="center"/>
      <protection locked="0"/>
    </xf>
    <xf numFmtId="0" fontId="4" fillId="0" borderId="1" xfId="0" applyFont="1" applyBorder="1" applyAlignment="1" applyProtection="1">
      <alignment vertical="center"/>
      <protection locked="0"/>
    </xf>
    <xf numFmtId="0" fontId="5" fillId="0" borderId="0" xfId="0" applyFont="1" applyAlignment="1" applyProtection="1">
      <alignment vertical="center"/>
      <protection locked="0"/>
    </xf>
    <xf numFmtId="0" fontId="6" fillId="0" borderId="0" xfId="0" applyFont="1" applyAlignment="1" applyProtection="1">
      <alignment vertical="center"/>
      <protection locked="0"/>
    </xf>
    <xf numFmtId="0" fontId="5" fillId="0" borderId="0" xfId="0" applyFont="1" applyAlignment="1">
      <alignment vertical="center"/>
    </xf>
    <xf numFmtId="0" fontId="4" fillId="0" borderId="0" xfId="0" applyFont="1" applyAlignment="1">
      <alignment vertical="center"/>
    </xf>
    <xf numFmtId="0" fontId="4" fillId="0" borderId="2" xfId="0" applyFont="1" applyBorder="1" applyAlignment="1">
      <alignment vertical="center"/>
    </xf>
    <xf numFmtId="0" fontId="7" fillId="0" borderId="0" xfId="0" applyFont="1" applyAlignment="1" applyProtection="1">
      <alignment vertical="center"/>
      <protection locked="0"/>
    </xf>
    <xf numFmtId="0" fontId="8" fillId="0" borderId="0" xfId="0" applyFont="1" applyAlignment="1" applyProtection="1">
      <alignment vertical="center"/>
      <protection locked="0"/>
    </xf>
    <xf numFmtId="0" fontId="9" fillId="0" borderId="3" xfId="0" applyFont="1" applyBorder="1" applyAlignment="1" applyProtection="1">
      <alignment horizontal="right" vertical="center"/>
      <protection locked="0"/>
    </xf>
    <xf numFmtId="0" fontId="9" fillId="0" borderId="4" xfId="0" applyFont="1" applyBorder="1" applyAlignment="1" applyProtection="1">
      <alignment horizontal="right" vertical="center"/>
      <protection locked="0"/>
    </xf>
    <xf numFmtId="0" fontId="9" fillId="0" borderId="5" xfId="0" applyFont="1" applyBorder="1" applyAlignment="1" applyProtection="1">
      <alignment horizontal="left" vertical="center"/>
      <protection locked="0"/>
    </xf>
    <xf numFmtId="2" fontId="8" fillId="0" borderId="6" xfId="0" applyNumberFormat="1" applyFont="1" applyBorder="1" applyAlignment="1">
      <alignment vertical="center"/>
    </xf>
    <xf numFmtId="0" fontId="8" fillId="0" borderId="2" xfId="0" applyFont="1" applyBorder="1" applyAlignment="1" applyProtection="1">
      <alignment vertical="center"/>
      <protection locked="0"/>
    </xf>
    <xf numFmtId="0" fontId="8" fillId="0" borderId="1" xfId="0" applyFont="1" applyBorder="1" applyAlignment="1" applyProtection="1">
      <alignment vertical="center"/>
      <protection locked="0"/>
    </xf>
    <xf numFmtId="0" fontId="8" fillId="0" borderId="0" xfId="0" applyFont="1" applyAlignment="1">
      <alignment vertical="center"/>
    </xf>
    <xf numFmtId="0" fontId="9" fillId="0" borderId="5" xfId="0" applyFont="1" applyBorder="1" applyAlignment="1" applyProtection="1">
      <alignment horizontal="right" vertical="center"/>
      <protection locked="0"/>
    </xf>
    <xf numFmtId="0" fontId="9" fillId="0" borderId="0" xfId="0" applyFont="1" applyAlignment="1" applyProtection="1">
      <alignment horizontal="right" vertical="center"/>
      <protection locked="0"/>
    </xf>
    <xf numFmtId="0" fontId="9" fillId="0" borderId="7" xfId="0" applyFont="1" applyBorder="1" applyAlignment="1" applyProtection="1">
      <alignment horizontal="right" vertical="center"/>
      <protection locked="0"/>
    </xf>
    <xf numFmtId="0" fontId="8" fillId="0" borderId="7" xfId="0" applyFont="1" applyBorder="1" applyAlignment="1" applyProtection="1">
      <alignment vertical="center"/>
      <protection locked="0"/>
    </xf>
    <xf numFmtId="0" fontId="8" fillId="0" borderId="7" xfId="0" applyFont="1" applyBorder="1" applyAlignment="1" applyProtection="1">
      <alignment horizontal="right" vertical="center"/>
      <protection locked="0"/>
    </xf>
    <xf numFmtId="0" fontId="2" fillId="0" borderId="0" xfId="0" applyFont="1" applyAlignment="1">
      <alignment horizontal="center" vertical="center" wrapText="1"/>
    </xf>
    <xf numFmtId="0" fontId="8" fillId="0" borderId="8" xfId="0" applyFont="1" applyBorder="1" applyAlignment="1" applyProtection="1">
      <alignment vertical="center"/>
      <protection locked="0"/>
    </xf>
    <xf numFmtId="0" fontId="8" fillId="0" borderId="9" xfId="0" applyFont="1" applyBorder="1" applyAlignment="1" applyProtection="1">
      <alignment vertical="center"/>
      <protection locked="0"/>
    </xf>
    <xf numFmtId="0" fontId="8" fillId="0" borderId="10" xfId="0" applyFont="1" applyBorder="1" applyAlignment="1" applyProtection="1">
      <alignment vertical="center"/>
      <protection locked="0"/>
    </xf>
    <xf numFmtId="0" fontId="8" fillId="0" borderId="0" xfId="0" applyFont="1" applyAlignment="1" applyProtection="1">
      <alignment horizontal="right" vertical="center"/>
      <protection locked="0"/>
    </xf>
    <xf numFmtId="2" fontId="8" fillId="0" borderId="0" xfId="0" applyNumberFormat="1" applyFont="1" applyAlignment="1">
      <alignment vertical="center"/>
    </xf>
    <xf numFmtId="2" fontId="8" fillId="0" borderId="2" xfId="0" applyNumberFormat="1" applyFont="1" applyBorder="1" applyAlignment="1">
      <alignment vertical="center"/>
    </xf>
    <xf numFmtId="0" fontId="10" fillId="0" borderId="0" xfId="0" applyFont="1" applyAlignment="1">
      <alignment vertical="center"/>
    </xf>
    <xf numFmtId="0" fontId="4" fillId="0" borderId="1" xfId="0" applyFont="1" applyBorder="1" applyAlignment="1">
      <alignment horizontal="center" vertical="center"/>
    </xf>
    <xf numFmtId="0" fontId="4" fillId="0" borderId="0" xfId="0" applyFont="1" applyAlignment="1">
      <alignment horizontal="center" vertical="center"/>
    </xf>
    <xf numFmtId="0" fontId="8" fillId="0" borderId="0" xfId="0" applyFont="1" applyAlignment="1">
      <alignment horizontal="right" vertical="center"/>
    </xf>
    <xf numFmtId="0" fontId="4" fillId="0" borderId="2" xfId="0" applyFont="1" applyBorder="1" applyAlignment="1">
      <alignment horizontal="center" vertical="center"/>
    </xf>
    <xf numFmtId="0" fontId="4" fillId="0" borderId="0" xfId="0" applyFont="1" applyAlignment="1">
      <alignment horizontal="right" vertical="center"/>
    </xf>
    <xf numFmtId="0" fontId="5" fillId="0" borderId="11" xfId="0" applyFont="1" applyBorder="1" applyAlignment="1" applyProtection="1">
      <alignment vertical="center"/>
      <protection locked="0"/>
    </xf>
    <xf numFmtId="44" fontId="11" fillId="2" borderId="12" xfId="0" applyNumberFormat="1" applyFont="1" applyFill="1" applyBorder="1" applyAlignment="1" applyProtection="1">
      <alignment horizontal="center" vertical="center" wrapText="1"/>
      <protection locked="0"/>
    </xf>
    <xf numFmtId="0" fontId="4" fillId="0" borderId="13" xfId="0" applyFont="1" applyBorder="1" applyAlignment="1" applyProtection="1">
      <alignment vertical="center"/>
      <protection locked="0"/>
    </xf>
    <xf numFmtId="0" fontId="4" fillId="0" borderId="11" xfId="0" applyFont="1" applyBorder="1" applyAlignment="1" applyProtection="1">
      <alignment vertical="center"/>
      <protection locked="0"/>
    </xf>
    <xf numFmtId="0" fontId="12" fillId="0" borderId="11" xfId="0" applyFont="1" applyBorder="1" applyAlignment="1">
      <alignment vertical="center"/>
    </xf>
    <xf numFmtId="0" fontId="13" fillId="0" borderId="11" xfId="0" applyFont="1" applyBorder="1" applyAlignment="1">
      <alignment vertical="center"/>
    </xf>
    <xf numFmtId="0" fontId="5" fillId="0" borderId="11" xfId="0" applyFont="1" applyBorder="1" applyAlignment="1">
      <alignment vertical="center"/>
    </xf>
    <xf numFmtId="0" fontId="8" fillId="0" borderId="0" xfId="0" applyFont="1" applyAlignment="1" applyProtection="1">
      <alignment horizontal="right" vertical="center"/>
      <protection hidden="1"/>
    </xf>
    <xf numFmtId="0" fontId="5" fillId="0" borderId="11" xfId="0" applyFont="1" applyBorder="1" applyAlignment="1">
      <alignment horizontal="right" vertical="center" wrapText="1"/>
    </xf>
    <xf numFmtId="0" fontId="5" fillId="0" borderId="11" xfId="0" applyFont="1" applyBorder="1" applyAlignment="1">
      <alignment horizontal="center" vertical="center" wrapText="1"/>
    </xf>
    <xf numFmtId="164" fontId="14" fillId="0" borderId="11" xfId="0" applyNumberFormat="1" applyFont="1" applyBorder="1" applyAlignment="1">
      <alignment horizontal="center" vertical="center" wrapText="1"/>
    </xf>
    <xf numFmtId="0" fontId="4" fillId="0" borderId="11" xfId="0" applyFont="1" applyBorder="1" applyAlignment="1">
      <alignment horizontal="center" vertical="center" wrapText="1"/>
    </xf>
    <xf numFmtId="0" fontId="15" fillId="0" borderId="11" xfId="0" applyFont="1" applyBorder="1" applyAlignment="1">
      <alignment horizontal="center" vertical="center" wrapText="1"/>
    </xf>
    <xf numFmtId="0" fontId="16" fillId="0" borderId="11" xfId="0" applyFont="1" applyBorder="1" applyAlignment="1">
      <alignment horizontal="center" vertical="center" wrapText="1"/>
    </xf>
    <xf numFmtId="0" fontId="4" fillId="0" borderId="12" xfId="0" applyFont="1" applyBorder="1" applyAlignment="1">
      <alignment vertical="center"/>
    </xf>
    <xf numFmtId="0" fontId="17" fillId="0" borderId="12" xfId="0" applyFont="1" applyBorder="1" applyAlignment="1">
      <alignment horizontal="right" vertical="center"/>
    </xf>
    <xf numFmtId="44" fontId="11" fillId="0" borderId="12" xfId="0" applyNumberFormat="1" applyFont="1" applyBorder="1" applyAlignment="1">
      <alignment horizontal="center" vertical="center" wrapText="1"/>
    </xf>
    <xf numFmtId="0" fontId="4" fillId="0" borderId="14" xfId="0" applyFont="1" applyBorder="1" applyAlignment="1">
      <alignment vertical="center"/>
    </xf>
    <xf numFmtId="0" fontId="17" fillId="0" borderId="14" xfId="0" applyFont="1" applyBorder="1" applyAlignment="1">
      <alignment horizontal="right" vertical="center"/>
    </xf>
    <xf numFmtId="44" fontId="11" fillId="0" borderId="14" xfId="0" applyNumberFormat="1" applyFont="1" applyBorder="1" applyAlignment="1">
      <alignment horizontal="center" vertical="center" wrapText="1"/>
    </xf>
    <xf numFmtId="0" fontId="17" fillId="0" borderId="11" xfId="0" applyFont="1" applyBorder="1" applyAlignment="1">
      <alignment horizontal="right" vertical="center"/>
    </xf>
    <xf numFmtId="44" fontId="11" fillId="0" borderId="11" xfId="0" applyNumberFormat="1" applyFont="1" applyBorder="1" applyAlignment="1">
      <alignment horizontal="center" vertical="center" wrapText="1"/>
    </xf>
    <xf numFmtId="44" fontId="4" fillId="0" borderId="13" xfId="0" applyNumberFormat="1" applyFont="1" applyBorder="1" applyAlignment="1">
      <alignment vertical="center"/>
    </xf>
    <xf numFmtId="44" fontId="4" fillId="0" borderId="11" xfId="0" applyNumberFormat="1" applyFont="1" applyBorder="1" applyAlignment="1">
      <alignment vertical="center"/>
    </xf>
    <xf numFmtId="44" fontId="5" fillId="0" borderId="11" xfId="0" applyNumberFormat="1" applyFont="1" applyBorder="1" applyAlignment="1">
      <alignment vertical="center"/>
    </xf>
    <xf numFmtId="0" fontId="7" fillId="0" borderId="11" xfId="0" applyFont="1" applyBorder="1" applyAlignment="1">
      <alignment vertical="center"/>
    </xf>
    <xf numFmtId="0" fontId="8" fillId="0" borderId="1" xfId="0" applyFont="1" applyBorder="1" applyAlignment="1">
      <alignment vertical="center"/>
    </xf>
    <xf numFmtId="0" fontId="7" fillId="0" borderId="0" xfId="0" applyFont="1" applyAlignment="1">
      <alignment vertical="center"/>
    </xf>
    <xf numFmtId="0" fontId="9" fillId="0" borderId="3" xfId="0" applyFont="1" applyBorder="1" applyAlignment="1">
      <alignment horizontal="right" vertical="center"/>
    </xf>
    <xf numFmtId="0" fontId="9" fillId="0" borderId="4" xfId="0" applyFont="1" applyBorder="1" applyAlignment="1">
      <alignment horizontal="right" vertical="center"/>
    </xf>
    <xf numFmtId="0" fontId="9" fillId="0" borderId="5" xfId="0" applyFont="1" applyBorder="1" applyAlignment="1">
      <alignment horizontal="left" vertical="center"/>
    </xf>
    <xf numFmtId="0" fontId="8" fillId="0" borderId="2" xfId="0" applyFont="1" applyBorder="1" applyAlignment="1">
      <alignment vertical="center"/>
    </xf>
    <xf numFmtId="0" fontId="9" fillId="0" borderId="5" xfId="0" applyFont="1" applyBorder="1" applyAlignment="1">
      <alignment horizontal="right" vertical="center"/>
    </xf>
    <xf numFmtId="0" fontId="9" fillId="0" borderId="0" xfId="0" applyFont="1" applyAlignment="1">
      <alignment horizontal="right" vertical="center"/>
    </xf>
    <xf numFmtId="0" fontId="4" fillId="0" borderId="1" xfId="0" applyFont="1" applyBorder="1" applyAlignment="1">
      <alignment vertical="center"/>
    </xf>
    <xf numFmtId="0" fontId="9" fillId="0" borderId="7" xfId="0" applyFont="1" applyBorder="1" applyAlignment="1">
      <alignment horizontal="right" vertical="center"/>
    </xf>
    <xf numFmtId="0" fontId="8" fillId="0" borderId="7" xfId="0" applyFont="1" applyBorder="1" applyAlignment="1">
      <alignment vertical="center"/>
    </xf>
    <xf numFmtId="0" fontId="8" fillId="0" borderId="7" xfId="0" applyFont="1" applyBorder="1" applyAlignment="1">
      <alignment horizontal="right" vertical="center"/>
    </xf>
    <xf numFmtId="0" fontId="4" fillId="0" borderId="1" xfId="0" applyFont="1" applyBorder="1" applyAlignment="1" applyProtection="1">
      <alignment horizontal="center" vertical="center"/>
      <protection hidden="1"/>
    </xf>
    <xf numFmtId="0" fontId="4" fillId="0" borderId="0" xfId="0" applyFont="1" applyAlignment="1" applyProtection="1">
      <alignment horizontal="center" vertical="center"/>
      <protection hidden="1"/>
    </xf>
    <xf numFmtId="0" fontId="4" fillId="0" borderId="0" xfId="0" applyFont="1" applyAlignment="1" applyProtection="1">
      <alignment vertical="center"/>
      <protection hidden="1"/>
    </xf>
    <xf numFmtId="0" fontId="4" fillId="0" borderId="0" xfId="0" applyFont="1" applyAlignment="1" applyProtection="1">
      <alignment horizontal="right" vertical="center"/>
      <protection hidden="1"/>
    </xf>
    <xf numFmtId="7" fontId="13" fillId="0" borderId="13" xfId="0" applyNumberFormat="1" applyFont="1" applyBorder="1" applyAlignment="1">
      <alignment horizontal="left" vertical="center"/>
    </xf>
    <xf numFmtId="7" fontId="13" fillId="0" borderId="11" xfId="0" applyNumberFormat="1" applyFont="1" applyBorder="1" applyAlignment="1">
      <alignment horizontal="left" vertical="center"/>
    </xf>
    <xf numFmtId="2" fontId="8" fillId="3" borderId="15" xfId="0" applyNumberFormat="1" applyFont="1" applyFill="1" applyBorder="1" applyAlignment="1" applyProtection="1">
      <alignment vertical="center"/>
      <protection locked="0"/>
    </xf>
    <xf numFmtId="2" fontId="8" fillId="3" borderId="16" xfId="0" applyNumberFormat="1" applyFont="1" applyFill="1" applyBorder="1" applyAlignment="1" applyProtection="1">
      <alignment vertical="center"/>
      <protection locked="0"/>
    </xf>
    <xf numFmtId="2" fontId="4" fillId="4" borderId="1" xfId="0" applyNumberFormat="1" applyFont="1" applyFill="1" applyBorder="1" applyAlignment="1">
      <alignment vertical="center"/>
    </xf>
    <xf numFmtId="2" fontId="4" fillId="4" borderId="2" xfId="0" applyNumberFormat="1" applyFont="1" applyFill="1" applyBorder="1" applyAlignment="1">
      <alignment vertical="center"/>
    </xf>
    <xf numFmtId="2" fontId="4" fillId="4" borderId="5" xfId="0" applyNumberFormat="1" applyFont="1" applyFill="1" applyBorder="1" applyAlignment="1">
      <alignment vertical="center"/>
    </xf>
    <xf numFmtId="2" fontId="4" fillId="4" borderId="17" xfId="0" applyNumberFormat="1" applyFont="1" applyFill="1" applyBorder="1" applyAlignment="1">
      <alignment vertical="center"/>
    </xf>
    <xf numFmtId="0" fontId="9" fillId="4" borderId="18" xfId="0" applyFont="1" applyFill="1" applyBorder="1" applyAlignment="1" applyProtection="1">
      <alignment horizontal="right" vertical="center"/>
      <protection locked="0"/>
    </xf>
    <xf numFmtId="0" fontId="9" fillId="4" borderId="19" xfId="0" applyFont="1" applyFill="1" applyBorder="1" applyAlignment="1" applyProtection="1">
      <alignment horizontal="right" vertical="center"/>
      <protection locked="0"/>
    </xf>
    <xf numFmtId="0" fontId="8" fillId="4" borderId="5" xfId="0" applyFont="1" applyFill="1" applyBorder="1" applyAlignment="1">
      <alignment horizontal="right" vertical="center"/>
    </xf>
    <xf numFmtId="0" fontId="9" fillId="4" borderId="7" xfId="0" applyFont="1" applyFill="1" applyBorder="1" applyAlignment="1">
      <alignment horizontal="left" vertical="center"/>
    </xf>
    <xf numFmtId="0" fontId="8" fillId="4" borderId="7" xfId="0" applyFont="1" applyFill="1" applyBorder="1" applyAlignment="1">
      <alignment horizontal="right" vertical="center"/>
    </xf>
    <xf numFmtId="44" fontId="4" fillId="3" borderId="13" xfId="0" applyNumberFormat="1" applyFont="1" applyFill="1" applyBorder="1" applyAlignment="1" applyProtection="1">
      <alignment vertical="center"/>
      <protection locked="0"/>
    </xf>
    <xf numFmtId="44" fontId="4" fillId="3" borderId="11" xfId="0" applyNumberFormat="1" applyFont="1" applyFill="1" applyBorder="1" applyAlignment="1" applyProtection="1">
      <alignment vertical="center"/>
      <protection locked="0"/>
    </xf>
    <xf numFmtId="0" fontId="5" fillId="4" borderId="11" xfId="0" applyFont="1" applyFill="1" applyBorder="1" applyAlignment="1">
      <alignment vertical="center"/>
    </xf>
    <xf numFmtId="44" fontId="18" fillId="4" borderId="12" xfId="0" applyNumberFormat="1" applyFont="1" applyFill="1" applyBorder="1" applyAlignment="1">
      <alignment vertical="center"/>
    </xf>
    <xf numFmtId="44" fontId="18" fillId="4" borderId="14" xfId="0" applyNumberFormat="1" applyFont="1" applyFill="1" applyBorder="1" applyAlignment="1">
      <alignment vertical="center"/>
    </xf>
    <xf numFmtId="44" fontId="18" fillId="4" borderId="19" xfId="0" applyNumberFormat="1" applyFont="1" applyFill="1" applyBorder="1" applyAlignment="1">
      <alignment vertical="center"/>
    </xf>
    <xf numFmtId="44" fontId="5" fillId="4" borderId="13" xfId="0" applyNumberFormat="1" applyFont="1" applyFill="1" applyBorder="1" applyAlignment="1">
      <alignment vertical="center"/>
    </xf>
    <xf numFmtId="44" fontId="5" fillId="4" borderId="11" xfId="0" applyNumberFormat="1" applyFont="1" applyFill="1" applyBorder="1" applyAlignment="1">
      <alignment vertical="center"/>
    </xf>
    <xf numFmtId="0" fontId="7" fillId="4" borderId="11" xfId="0" applyFont="1" applyFill="1" applyBorder="1" applyAlignment="1">
      <alignment vertical="center"/>
    </xf>
    <xf numFmtId="0" fontId="19" fillId="0" borderId="11" xfId="0" applyFont="1" applyBorder="1" applyAlignment="1">
      <alignment vertical="center" wrapText="1"/>
    </xf>
    <xf numFmtId="0" fontId="19" fillId="0" borderId="11" xfId="0" applyFont="1" applyBorder="1" applyAlignment="1" applyProtection="1">
      <alignment vertical="center"/>
      <protection locked="0"/>
    </xf>
    <xf numFmtId="0" fontId="20" fillId="0" borderId="11" xfId="0" applyFont="1" applyBorder="1" applyAlignment="1">
      <alignment horizontal="center" vertical="center" wrapText="1"/>
    </xf>
    <xf numFmtId="0" fontId="9" fillId="4" borderId="19" xfId="0" applyFont="1" applyFill="1" applyBorder="1" applyAlignment="1">
      <alignment horizontal="right" vertical="center"/>
    </xf>
    <xf numFmtId="0" fontId="9" fillId="4" borderId="18" xfId="0" applyFont="1" applyFill="1" applyBorder="1" applyAlignment="1">
      <alignment horizontal="right" vertical="center"/>
    </xf>
    <xf numFmtId="0" fontId="21" fillId="0" borderId="11" xfId="0" applyFont="1" applyBorder="1" applyAlignment="1">
      <alignment horizontal="right" vertical="center" wrapText="1"/>
    </xf>
    <xf numFmtId="2" fontId="8" fillId="3" borderId="20" xfId="0" applyNumberFormat="1" applyFont="1" applyFill="1" applyBorder="1" applyAlignment="1" applyProtection="1">
      <alignment vertical="center"/>
      <protection locked="0"/>
    </xf>
    <xf numFmtId="0" fontId="8" fillId="0" borderId="21" xfId="0" applyFont="1" applyBorder="1" applyAlignment="1" applyProtection="1">
      <alignment horizontal="center" vertical="center"/>
      <protection locked="0"/>
    </xf>
    <xf numFmtId="2" fontId="8" fillId="4" borderId="22" xfId="0" applyNumberFormat="1" applyFont="1" applyFill="1" applyBorder="1" applyAlignment="1">
      <alignment vertical="center"/>
    </xf>
    <xf numFmtId="2" fontId="8" fillId="3" borderId="23" xfId="0" applyNumberFormat="1" applyFont="1" applyFill="1" applyBorder="1" applyAlignment="1" applyProtection="1">
      <alignment vertical="center"/>
      <protection locked="0"/>
    </xf>
    <xf numFmtId="2" fontId="8" fillId="3" borderId="15" xfId="0" applyNumberFormat="1" applyFont="1" applyFill="1" applyBorder="1" applyAlignment="1" applyProtection="1">
      <alignment horizontal="center" vertical="center"/>
      <protection locked="0"/>
    </xf>
    <xf numFmtId="2" fontId="8" fillId="3" borderId="16" xfId="0" applyNumberFormat="1" applyFont="1" applyFill="1" applyBorder="1" applyAlignment="1" applyProtection="1">
      <alignment horizontal="center" vertical="center"/>
      <protection locked="0"/>
    </xf>
    <xf numFmtId="2" fontId="8" fillId="3" borderId="15" xfId="0" applyNumberFormat="1" applyFont="1" applyFill="1" applyBorder="1" applyAlignment="1" applyProtection="1">
      <alignment vertical="center"/>
      <protection locked="0"/>
    </xf>
    <xf numFmtId="2" fontId="8" fillId="3" borderId="16" xfId="0" applyNumberFormat="1" applyFont="1" applyFill="1" applyBorder="1" applyAlignment="1" applyProtection="1">
      <alignment vertical="center"/>
      <protection locked="0"/>
    </xf>
    <xf numFmtId="0" fontId="4" fillId="3" borderId="0" xfId="0" applyFont="1" applyFill="1" applyAlignment="1" applyProtection="1">
      <alignment horizontal="center" vertical="center"/>
      <protection locked="0"/>
    </xf>
    <xf numFmtId="0" fontId="4" fillId="0" borderId="5" xfId="0" applyFont="1" applyBorder="1" applyAlignment="1">
      <alignment horizontal="center" vertical="center" wrapText="1"/>
    </xf>
    <xf numFmtId="0" fontId="4" fillId="0" borderId="6" xfId="0" applyFont="1" applyBorder="1" applyAlignment="1">
      <alignment horizontal="center" vertical="center" wrapText="1"/>
    </xf>
    <xf numFmtId="0" fontId="4" fillId="0" borderId="17" xfId="0" applyFont="1" applyBorder="1" applyAlignment="1">
      <alignment horizontal="center" vertical="center" wrapText="1"/>
    </xf>
    <xf numFmtId="0" fontId="24" fillId="4" borderId="0" xfId="0" applyFont="1" applyFill="1" applyAlignment="1" applyProtection="1">
      <alignment horizontal="center" vertical="center"/>
      <protection locked="0" hidden="1"/>
    </xf>
    <xf numFmtId="0" fontId="8" fillId="0" borderId="8" xfId="0" applyFont="1" applyBorder="1" applyAlignment="1" applyProtection="1">
      <alignment vertical="center"/>
      <protection locked="0"/>
    </xf>
    <xf numFmtId="0" fontId="8" fillId="0" borderId="9" xfId="0" applyFont="1" applyBorder="1" applyAlignment="1" applyProtection="1">
      <alignment vertical="center"/>
      <protection locked="0"/>
    </xf>
    <xf numFmtId="0" fontId="8" fillId="0" borderId="33" xfId="0" applyFont="1" applyBorder="1" applyAlignment="1" applyProtection="1">
      <alignment vertical="center"/>
      <protection locked="0"/>
    </xf>
    <xf numFmtId="0" fontId="8" fillId="0" borderId="4" xfId="0" applyFont="1" applyBorder="1" applyAlignment="1" applyProtection="1">
      <alignment vertical="center"/>
      <protection locked="0"/>
    </xf>
    <xf numFmtId="2" fontId="8" fillId="0" borderId="19" xfId="0" applyNumberFormat="1" applyFont="1" applyBorder="1" applyAlignment="1">
      <alignment vertical="center"/>
    </xf>
    <xf numFmtId="2" fontId="8" fillId="0" borderId="24" xfId="0" applyNumberFormat="1" applyFont="1" applyBorder="1" applyAlignment="1">
      <alignment vertical="center"/>
    </xf>
    <xf numFmtId="2" fontId="8" fillId="0" borderId="8" xfId="0" applyNumberFormat="1" applyFont="1" applyBorder="1" applyAlignment="1" applyProtection="1">
      <alignment vertical="center"/>
      <protection locked="0"/>
    </xf>
    <xf numFmtId="2" fontId="8" fillId="0" borderId="16" xfId="0" applyNumberFormat="1" applyFont="1" applyBorder="1" applyAlignment="1" applyProtection="1">
      <alignment vertical="center"/>
      <protection locked="0"/>
    </xf>
    <xf numFmtId="2" fontId="8" fillId="3" borderId="20" xfId="0" applyNumberFormat="1" applyFont="1" applyFill="1" applyBorder="1" applyAlignment="1" applyProtection="1">
      <alignment vertical="center"/>
      <protection locked="0"/>
    </xf>
    <xf numFmtId="2" fontId="8" fillId="3" borderId="29" xfId="0" applyNumberFormat="1" applyFont="1" applyFill="1" applyBorder="1" applyAlignment="1" applyProtection="1">
      <alignment vertical="center"/>
      <protection locked="0"/>
    </xf>
    <xf numFmtId="0" fontId="8" fillId="0" borderId="8" xfId="0" applyFont="1" applyBorder="1" applyAlignment="1" applyProtection="1">
      <alignment horizontal="left" vertical="center"/>
      <protection locked="0"/>
    </xf>
    <xf numFmtId="0" fontId="8" fillId="0" borderId="9" xfId="0" applyFont="1" applyBorder="1" applyAlignment="1" applyProtection="1">
      <alignment horizontal="left" vertical="center"/>
      <protection locked="0"/>
    </xf>
    <xf numFmtId="0" fontId="8" fillId="0" borderId="10" xfId="0" applyFont="1" applyBorder="1" applyAlignment="1" applyProtection="1">
      <alignment horizontal="left" vertical="center"/>
      <protection locked="0"/>
    </xf>
    <xf numFmtId="0" fontId="8" fillId="0" borderId="10" xfId="0" applyFont="1" applyBorder="1" applyAlignment="1" applyProtection="1">
      <alignment vertical="center"/>
      <protection locked="0"/>
    </xf>
    <xf numFmtId="2" fontId="8" fillId="4" borderId="22" xfId="0" applyNumberFormat="1" applyFont="1" applyFill="1" applyBorder="1" applyAlignment="1">
      <alignment vertical="center"/>
    </xf>
    <xf numFmtId="2" fontId="8" fillId="4" borderId="24" xfId="0" applyNumberFormat="1" applyFont="1" applyFill="1" applyBorder="1" applyAlignment="1">
      <alignment vertical="center"/>
    </xf>
    <xf numFmtId="0" fontId="8" fillId="0" borderId="3" xfId="0" applyFont="1" applyBorder="1" applyAlignment="1" applyProtection="1">
      <alignment horizontal="center" vertical="center"/>
      <protection locked="0"/>
    </xf>
    <xf numFmtId="0" fontId="8" fillId="0" borderId="36" xfId="0" applyFont="1" applyBorder="1" applyAlignment="1" applyProtection="1">
      <alignment horizontal="center" vertical="center"/>
      <protection locked="0"/>
    </xf>
    <xf numFmtId="2" fontId="9" fillId="4" borderId="37" xfId="0" applyNumberFormat="1" applyFont="1" applyFill="1" applyBorder="1" applyAlignment="1">
      <alignment vertical="center"/>
    </xf>
    <xf numFmtId="2" fontId="9" fillId="4" borderId="38" xfId="0" applyNumberFormat="1" applyFont="1" applyFill="1" applyBorder="1" applyAlignment="1">
      <alignment vertical="center"/>
    </xf>
    <xf numFmtId="2" fontId="8" fillId="0" borderId="6" xfId="0" applyNumberFormat="1" applyFont="1" applyBorder="1" applyAlignment="1">
      <alignment vertical="center"/>
    </xf>
    <xf numFmtId="2" fontId="8" fillId="0" borderId="17" xfId="0" applyNumberFormat="1" applyFont="1" applyBorder="1" applyAlignment="1">
      <alignment vertical="center"/>
    </xf>
    <xf numFmtId="0" fontId="23" fillId="0" borderId="19" xfId="0" applyFont="1" applyBorder="1" applyAlignment="1" applyProtection="1">
      <alignment horizontal="center" vertical="center"/>
      <protection locked="0"/>
    </xf>
    <xf numFmtId="0" fontId="23" fillId="0" borderId="21" xfId="0" applyFont="1" applyBorder="1" applyAlignment="1" applyProtection="1">
      <alignment horizontal="center" vertical="center"/>
      <protection locked="0"/>
    </xf>
    <xf numFmtId="0" fontId="8" fillId="0" borderId="19" xfId="0" applyFont="1" applyBorder="1" applyAlignment="1" applyProtection="1">
      <alignment horizontal="center" vertical="center"/>
      <protection locked="0"/>
    </xf>
    <xf numFmtId="0" fontId="8" fillId="0" borderId="24" xfId="0" applyFont="1" applyBorder="1" applyAlignment="1" applyProtection="1">
      <alignment horizontal="center" vertical="center"/>
      <protection locked="0"/>
    </xf>
    <xf numFmtId="0" fontId="8" fillId="0" borderId="5" xfId="0" applyFont="1" applyBorder="1" applyAlignment="1" applyProtection="1">
      <alignment horizontal="center" vertical="center"/>
      <protection locked="0"/>
    </xf>
    <xf numFmtId="0" fontId="8" fillId="0" borderId="6" xfId="0" applyFont="1" applyBorder="1" applyAlignment="1" applyProtection="1">
      <alignment horizontal="center" vertical="center"/>
      <protection locked="0"/>
    </xf>
    <xf numFmtId="0" fontId="8" fillId="0" borderId="17" xfId="0" applyFont="1" applyBorder="1" applyAlignment="1" applyProtection="1">
      <alignment horizontal="center" vertical="center"/>
      <protection locked="0"/>
    </xf>
    <xf numFmtId="0" fontId="6" fillId="0" borderId="8" xfId="0" applyFont="1" applyBorder="1" applyAlignment="1" applyProtection="1">
      <alignment horizontal="center" vertical="center"/>
      <protection locked="0"/>
    </xf>
    <xf numFmtId="0" fontId="6" fillId="0" borderId="9" xfId="0" applyFont="1" applyBorder="1" applyAlignment="1" applyProtection="1">
      <alignment horizontal="center" vertical="center"/>
      <protection locked="0"/>
    </xf>
    <xf numFmtId="0" fontId="6" fillId="0" borderId="10" xfId="0" applyFont="1" applyBorder="1" applyAlignment="1" applyProtection="1">
      <alignment horizontal="center" vertical="center"/>
      <protection locked="0"/>
    </xf>
    <xf numFmtId="0" fontId="8" fillId="0" borderId="21" xfId="0" applyFont="1" applyBorder="1" applyAlignment="1" applyProtection="1">
      <alignment horizontal="center" vertical="center"/>
      <protection locked="0"/>
    </xf>
    <xf numFmtId="0" fontId="23" fillId="0" borderId="19" xfId="0" applyFont="1" applyBorder="1" applyAlignment="1" applyProtection="1">
      <alignment horizontal="left" vertical="center"/>
      <protection locked="0"/>
    </xf>
    <xf numFmtId="0" fontId="23" fillId="0" borderId="21" xfId="0" applyFont="1" applyBorder="1" applyAlignment="1" applyProtection="1">
      <alignment horizontal="left" vertical="center"/>
      <protection locked="0"/>
    </xf>
    <xf numFmtId="2" fontId="8" fillId="3" borderId="23" xfId="0" applyNumberFormat="1" applyFont="1" applyFill="1" applyBorder="1" applyAlignment="1" applyProtection="1">
      <alignment horizontal="center" vertical="center"/>
      <protection locked="0"/>
    </xf>
    <xf numFmtId="2" fontId="8" fillId="3" borderId="35" xfId="0" applyNumberFormat="1" applyFont="1" applyFill="1" applyBorder="1" applyAlignment="1" applyProtection="1">
      <alignment horizontal="center" vertical="center"/>
      <protection locked="0"/>
    </xf>
    <xf numFmtId="2" fontId="8" fillId="0" borderId="27" xfId="0" applyNumberFormat="1" applyFont="1" applyBorder="1" applyAlignment="1" applyProtection="1">
      <alignment vertical="center"/>
      <protection locked="0"/>
    </xf>
    <xf numFmtId="2" fontId="8" fillId="0" borderId="28" xfId="0" applyNumberFormat="1" applyFont="1" applyBorder="1" applyAlignment="1" applyProtection="1">
      <alignment vertical="center"/>
      <protection locked="0"/>
    </xf>
    <xf numFmtId="0" fontId="8" fillId="0" borderId="3" xfId="0" applyFont="1" applyBorder="1" applyAlignment="1" applyProtection="1">
      <alignment vertical="center"/>
      <protection locked="0"/>
    </xf>
    <xf numFmtId="0" fontId="8" fillId="0" borderId="5" xfId="0" applyFont="1" applyBorder="1" applyAlignment="1" applyProtection="1">
      <alignment vertical="center"/>
      <protection locked="0"/>
    </xf>
    <xf numFmtId="0" fontId="8" fillId="0" borderId="6" xfId="0" applyFont="1" applyBorder="1" applyAlignment="1" applyProtection="1">
      <alignment vertical="center"/>
      <protection locked="0"/>
    </xf>
    <xf numFmtId="0" fontId="8" fillId="0" borderId="17" xfId="0" applyFont="1" applyBorder="1" applyAlignment="1" applyProtection="1">
      <alignment vertical="center"/>
      <protection locked="0"/>
    </xf>
    <xf numFmtId="2" fontId="8" fillId="3" borderId="9" xfId="0" applyNumberFormat="1" applyFont="1" applyFill="1" applyBorder="1" applyAlignment="1" applyProtection="1">
      <alignment horizontal="center" vertical="center"/>
      <protection locked="0"/>
    </xf>
    <xf numFmtId="2" fontId="8" fillId="3" borderId="10" xfId="0" applyNumberFormat="1" applyFont="1" applyFill="1" applyBorder="1" applyAlignment="1" applyProtection="1">
      <alignment horizontal="center" vertical="center"/>
      <protection locked="0"/>
    </xf>
    <xf numFmtId="2" fontId="8" fillId="3" borderId="23" xfId="0" applyNumberFormat="1" applyFont="1" applyFill="1" applyBorder="1" applyAlignment="1" applyProtection="1">
      <alignment vertical="center"/>
      <protection locked="0"/>
    </xf>
    <xf numFmtId="2" fontId="8" fillId="3" borderId="35" xfId="0" applyNumberFormat="1" applyFont="1" applyFill="1" applyBorder="1" applyAlignment="1" applyProtection="1">
      <alignment vertical="center"/>
      <protection locked="0"/>
    </xf>
    <xf numFmtId="0" fontId="22" fillId="0" borderId="25" xfId="0" applyFont="1" applyBorder="1" applyAlignment="1">
      <alignment horizontal="center" vertical="center"/>
    </xf>
    <xf numFmtId="0" fontId="22" fillId="0" borderId="14" xfId="0" applyFont="1" applyBorder="1" applyAlignment="1">
      <alignment horizontal="center" vertical="center"/>
    </xf>
    <xf numFmtId="0" fontId="22" fillId="0" borderId="26" xfId="0" applyFont="1" applyBorder="1" applyAlignment="1">
      <alignment horizontal="center" vertical="center"/>
    </xf>
    <xf numFmtId="0" fontId="23" fillId="0" borderId="24" xfId="0" applyFont="1" applyBorder="1" applyAlignment="1" applyProtection="1">
      <alignment horizontal="center" vertical="center"/>
      <protection locked="0"/>
    </xf>
    <xf numFmtId="0" fontId="9" fillId="0" borderId="24" xfId="0" applyFont="1" applyBorder="1" applyAlignment="1" applyProtection="1">
      <alignment horizontal="center" vertical="center"/>
      <protection locked="0"/>
    </xf>
    <xf numFmtId="0" fontId="8" fillId="0" borderId="27" xfId="0" applyFont="1" applyBorder="1" applyAlignment="1" applyProtection="1">
      <alignment vertical="center"/>
      <protection locked="0"/>
    </xf>
    <xf numFmtId="0" fontId="8" fillId="0" borderId="30" xfId="0" applyFont="1" applyBorder="1" applyAlignment="1" applyProtection="1">
      <alignment vertical="center"/>
      <protection locked="0"/>
    </xf>
    <xf numFmtId="0" fontId="8" fillId="0" borderId="31" xfId="0" applyFont="1" applyBorder="1" applyAlignment="1" applyProtection="1">
      <alignment vertical="center"/>
      <protection locked="0"/>
    </xf>
    <xf numFmtId="165" fontId="8" fillId="3" borderId="15" xfId="0" applyNumberFormat="1" applyFont="1" applyFill="1" applyBorder="1" applyAlignment="1" applyProtection="1">
      <alignment horizontal="center" vertical="center"/>
      <protection locked="0"/>
    </xf>
    <xf numFmtId="165" fontId="8" fillId="3" borderId="9" xfId="0" applyNumberFormat="1" applyFont="1" applyFill="1" applyBorder="1" applyAlignment="1" applyProtection="1">
      <alignment horizontal="center" vertical="center"/>
      <protection locked="0"/>
    </xf>
    <xf numFmtId="165" fontId="8" fillId="3" borderId="10" xfId="0" applyNumberFormat="1" applyFont="1" applyFill="1" applyBorder="1" applyAlignment="1" applyProtection="1">
      <alignment horizontal="center" vertical="center"/>
      <protection locked="0"/>
    </xf>
    <xf numFmtId="2" fontId="8" fillId="0" borderId="32" xfId="0" applyNumberFormat="1" applyFont="1" applyBorder="1" applyAlignment="1" applyProtection="1">
      <alignment horizontal="center" vertical="center" wrapText="1"/>
      <protection hidden="1"/>
    </xf>
    <xf numFmtId="2" fontId="8" fillId="0" borderId="4" xfId="0" applyNumberFormat="1" applyFont="1" applyBorder="1" applyAlignment="1" applyProtection="1">
      <alignment horizontal="center" vertical="center" wrapText="1"/>
      <protection hidden="1"/>
    </xf>
    <xf numFmtId="2" fontId="8" fillId="0" borderId="33" xfId="0" applyNumberFormat="1" applyFont="1" applyBorder="1" applyAlignment="1" applyProtection="1">
      <alignment horizontal="center" vertical="center" wrapText="1"/>
      <protection hidden="1"/>
    </xf>
    <xf numFmtId="2" fontId="8" fillId="0" borderId="34" xfId="0" applyNumberFormat="1" applyFont="1" applyBorder="1" applyAlignment="1" applyProtection="1">
      <alignment horizontal="center" vertical="center" wrapText="1"/>
      <protection hidden="1"/>
    </xf>
    <xf numFmtId="2" fontId="8" fillId="0" borderId="30" xfId="0" applyNumberFormat="1" applyFont="1" applyBorder="1" applyAlignment="1" applyProtection="1">
      <alignment horizontal="center" vertical="center" wrapText="1"/>
      <protection hidden="1"/>
    </xf>
    <xf numFmtId="2" fontId="8" fillId="0" borderId="31" xfId="0" applyNumberFormat="1" applyFont="1" applyBorder="1" applyAlignment="1" applyProtection="1">
      <alignment horizontal="center" vertical="center" wrapText="1"/>
      <protection hidden="1"/>
    </xf>
    <xf numFmtId="2" fontId="4" fillId="4" borderId="25" xfId="0" applyNumberFormat="1" applyFont="1" applyFill="1" applyBorder="1" applyAlignment="1">
      <alignment vertical="center"/>
    </xf>
    <xf numFmtId="2" fontId="4" fillId="4" borderId="26" xfId="0" applyNumberFormat="1" applyFont="1" applyFill="1" applyBorder="1" applyAlignment="1">
      <alignment vertical="center"/>
    </xf>
    <xf numFmtId="0" fontId="2" fillId="0" borderId="0" xfId="0" applyFont="1" applyAlignment="1">
      <alignment horizontal="center" vertical="center" wrapText="1"/>
    </xf>
    <xf numFmtId="0" fontId="4" fillId="0" borderId="14" xfId="0" applyFont="1" applyBorder="1" applyAlignment="1">
      <alignment horizontal="center" vertical="center" wrapText="1"/>
    </xf>
    <xf numFmtId="0" fontId="4" fillId="0" borderId="0" xfId="0" applyFont="1" applyAlignment="1" applyProtection="1">
      <alignment horizontal="center" vertical="center"/>
      <protection locked="0" hidden="1"/>
    </xf>
    <xf numFmtId="0" fontId="24" fillId="4" borderId="0" xfId="0" applyFont="1" applyFill="1" applyAlignment="1" applyProtection="1">
      <alignment horizontal="center" vertical="center"/>
      <protection locked="0"/>
    </xf>
    <xf numFmtId="2" fontId="8" fillId="0" borderId="27" xfId="0" applyNumberFormat="1" applyFont="1" applyBorder="1" applyAlignment="1">
      <alignment vertical="center"/>
    </xf>
    <xf numFmtId="2" fontId="8" fillId="0" borderId="28" xfId="0" applyNumberFormat="1" applyFont="1" applyBorder="1" applyAlignment="1">
      <alignment vertical="center"/>
    </xf>
    <xf numFmtId="0" fontId="8" fillId="0" borderId="3" xfId="0" applyFont="1" applyBorder="1" applyAlignment="1">
      <alignment horizontal="center" vertical="center"/>
    </xf>
    <xf numFmtId="0" fontId="8" fillId="0" borderId="36" xfId="0" applyFont="1" applyBorder="1" applyAlignment="1">
      <alignment horizontal="center" vertical="center"/>
    </xf>
    <xf numFmtId="0" fontId="8" fillId="0" borderId="4" xfId="0" applyFont="1" applyBorder="1" applyAlignment="1">
      <alignment vertical="center"/>
    </xf>
    <xf numFmtId="0" fontId="8" fillId="0" borderId="5" xfId="0" applyFont="1" applyBorder="1" applyAlignment="1">
      <alignment horizontal="center" vertical="center"/>
    </xf>
    <xf numFmtId="0" fontId="8" fillId="0" borderId="6" xfId="0" applyFont="1" applyBorder="1" applyAlignment="1">
      <alignment horizontal="center" vertical="center"/>
    </xf>
    <xf numFmtId="0" fontId="8" fillId="0" borderId="17" xfId="0" applyFont="1" applyBorder="1" applyAlignment="1">
      <alignment horizontal="center" vertical="center"/>
    </xf>
    <xf numFmtId="0" fontId="23" fillId="0" borderId="19" xfId="0" applyFont="1" applyBorder="1" applyAlignment="1">
      <alignment horizontal="center" vertical="center"/>
    </xf>
    <xf numFmtId="0" fontId="23" fillId="0" borderId="21" xfId="0" applyFont="1" applyBorder="1" applyAlignment="1">
      <alignment horizontal="center" vertical="center"/>
    </xf>
    <xf numFmtId="0" fontId="8" fillId="0" borderId="21" xfId="0" applyFont="1" applyBorder="1" applyAlignment="1">
      <alignment horizontal="center" vertical="center"/>
    </xf>
    <xf numFmtId="0" fontId="8" fillId="0" borderId="24" xfId="0" applyFont="1" applyBorder="1" applyAlignment="1">
      <alignment horizontal="center" vertical="center"/>
    </xf>
    <xf numFmtId="0" fontId="8" fillId="0" borderId="19" xfId="0" applyFont="1" applyBorder="1" applyAlignment="1">
      <alignment horizontal="center" vertical="center"/>
    </xf>
    <xf numFmtId="2" fontId="8" fillId="3" borderId="34" xfId="0" applyNumberFormat="1" applyFont="1" applyFill="1" applyBorder="1" applyAlignment="1" applyProtection="1">
      <alignment vertical="center"/>
      <protection locked="0"/>
    </xf>
    <xf numFmtId="2" fontId="8" fillId="3" borderId="28" xfId="0" applyNumberFormat="1" applyFont="1" applyFill="1" applyBorder="1" applyAlignment="1" applyProtection="1">
      <alignment vertical="center"/>
      <protection locked="0"/>
    </xf>
    <xf numFmtId="0" fontId="23" fillId="0" borderId="19" xfId="0" applyFont="1" applyBorder="1" applyAlignment="1">
      <alignment horizontal="left" vertical="center"/>
    </xf>
    <xf numFmtId="0" fontId="23" fillId="0" borderId="21" xfId="0" applyFont="1" applyBorder="1" applyAlignment="1">
      <alignment horizontal="left" vertical="center"/>
    </xf>
    <xf numFmtId="0" fontId="23" fillId="0" borderId="24" xfId="0" applyFont="1" applyBorder="1" applyAlignment="1">
      <alignment horizontal="center" vertical="center"/>
    </xf>
    <xf numFmtId="0" fontId="8" fillId="0" borderId="5" xfId="0" applyFont="1" applyBorder="1" applyAlignment="1">
      <alignment vertical="center"/>
    </xf>
    <xf numFmtId="0" fontId="8" fillId="0" borderId="6" xfId="0" applyFont="1" applyBorder="1" applyAlignment="1">
      <alignment vertical="center"/>
    </xf>
    <xf numFmtId="0" fontId="8" fillId="0" borderId="17" xfId="0" applyFont="1" applyBorder="1" applyAlignment="1">
      <alignment vertical="center"/>
    </xf>
    <xf numFmtId="0" fontId="8" fillId="0" borderId="3" xfId="0" applyFont="1" applyBorder="1" applyAlignment="1">
      <alignment vertical="center"/>
    </xf>
    <xf numFmtId="0" fontId="9" fillId="0" borderId="21" xfId="0" applyFont="1" applyBorder="1" applyAlignment="1">
      <alignment horizontal="center" vertical="center"/>
    </xf>
    <xf numFmtId="0" fontId="9" fillId="0" borderId="24" xfId="0" applyFont="1" applyBorder="1" applyAlignment="1">
      <alignment horizontal="center" vertical="center"/>
    </xf>
  </cellXfs>
  <cellStyles count="1">
    <cellStyle name="Normal" xfId="0" builtinId="0"/>
  </cellStyles>
  <dxfs count="4">
    <dxf>
      <fill>
        <patternFill>
          <bgColor rgb="FFFFFF99"/>
        </patternFill>
      </fill>
      <border>
        <left style="hair">
          <color indexed="64"/>
        </left>
        <right style="hair">
          <color indexed="64"/>
        </right>
        <top style="hair">
          <color indexed="64"/>
        </top>
        <bottom style="hair">
          <color indexed="64"/>
        </bottom>
      </border>
    </dxf>
    <dxf>
      <fill>
        <patternFill>
          <bgColor rgb="FFFFFF99"/>
        </patternFill>
      </fill>
      <border>
        <left style="hair">
          <color indexed="64"/>
        </left>
        <right style="hair">
          <color indexed="64"/>
        </right>
        <top style="hair">
          <color indexed="64"/>
        </top>
        <bottom style="hair">
          <color indexed="64"/>
        </bottom>
      </border>
    </dxf>
    <dxf>
      <fill>
        <patternFill>
          <bgColor rgb="FFFFFF99"/>
        </patternFill>
      </fill>
      <border>
        <left style="hair">
          <color indexed="64"/>
        </left>
        <right style="hair">
          <color indexed="64"/>
        </right>
        <top style="hair">
          <color indexed="64"/>
        </top>
        <bottom style="hair">
          <color indexed="64"/>
        </bottom>
      </border>
    </dxf>
    <dxf>
      <fill>
        <patternFill>
          <bgColor rgb="FFFFFF99"/>
        </patternFill>
      </fill>
      <border>
        <left style="hair">
          <color indexed="64"/>
        </left>
        <right style="hair">
          <color indexed="64"/>
        </right>
        <top style="hair">
          <color indexed="64"/>
        </top>
        <bottom style="hair">
          <color indexed="64"/>
        </bottom>
      </border>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externalLink" Target="externalLinks/externalLink1.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3</xdr:col>
      <xdr:colOff>533400</xdr:colOff>
      <xdr:row>22</xdr:row>
      <xdr:rowOff>133350</xdr:rowOff>
    </xdr:from>
    <xdr:to>
      <xdr:col>3</xdr:col>
      <xdr:colOff>542925</xdr:colOff>
      <xdr:row>31</xdr:row>
      <xdr:rowOff>76200</xdr:rowOff>
    </xdr:to>
    <xdr:sp macro="" textlink="">
      <xdr:nvSpPr>
        <xdr:cNvPr id="1331" name="Line 2">
          <a:extLst>
            <a:ext uri="{FF2B5EF4-FFF2-40B4-BE49-F238E27FC236}">
              <a16:creationId xmlns:a16="http://schemas.microsoft.com/office/drawing/2014/main" id="{D83E31A4-C789-30F9-DCF3-F8788B9DDD79}"/>
            </a:ext>
          </a:extLst>
        </xdr:cNvPr>
        <xdr:cNvSpPr>
          <a:spLocks noChangeShapeType="1"/>
        </xdr:cNvSpPr>
      </xdr:nvSpPr>
      <xdr:spPr bwMode="auto">
        <a:xfrm>
          <a:off x="4143375" y="6362700"/>
          <a:ext cx="9525" cy="2428875"/>
        </a:xfrm>
        <a:prstGeom prst="line">
          <a:avLst/>
        </a:prstGeom>
        <a:noFill/>
        <a:ln w="28575">
          <a:solidFill>
            <a:srgbClr val="000000"/>
          </a:solidFill>
          <a:round/>
          <a:headEnd/>
          <a:tailEnd type="stealth" w="lg" len="lg"/>
        </a:ln>
        <a:extLst>
          <a:ext uri="{909E8E84-426E-40DD-AFC4-6F175D3DCCD1}">
            <a14:hiddenFill xmlns:a14="http://schemas.microsoft.com/office/drawing/2010/main">
              <a:noFill/>
            </a14:hiddenFill>
          </a:ext>
        </a:extLst>
      </xdr:spPr>
    </xdr:sp>
    <xdr:clientData/>
  </xdr:twoCellAnchor>
  <xdr:twoCellAnchor>
    <xdr:from>
      <xdr:col>0</xdr:col>
      <xdr:colOff>323850</xdr:colOff>
      <xdr:row>31</xdr:row>
      <xdr:rowOff>95250</xdr:rowOff>
    </xdr:from>
    <xdr:to>
      <xdr:col>0</xdr:col>
      <xdr:colOff>819150</xdr:colOff>
      <xdr:row>34</xdr:row>
      <xdr:rowOff>161925</xdr:rowOff>
    </xdr:to>
    <xdr:sp macro="" textlink="">
      <xdr:nvSpPr>
        <xdr:cNvPr id="1332" name="Freeform 3">
          <a:extLst>
            <a:ext uri="{FF2B5EF4-FFF2-40B4-BE49-F238E27FC236}">
              <a16:creationId xmlns:a16="http://schemas.microsoft.com/office/drawing/2014/main" id="{B1BF9F6E-8517-072E-8C47-55831EC4D765}"/>
            </a:ext>
          </a:extLst>
        </xdr:cNvPr>
        <xdr:cNvSpPr>
          <a:spLocks/>
        </xdr:cNvSpPr>
      </xdr:nvSpPr>
      <xdr:spPr bwMode="auto">
        <a:xfrm rot="-632351">
          <a:off x="323850" y="8810625"/>
          <a:ext cx="495300" cy="895350"/>
        </a:xfrm>
        <a:custGeom>
          <a:avLst/>
          <a:gdLst>
            <a:gd name="T0" fmla="*/ 2147483646 w 52"/>
            <a:gd name="T1" fmla="*/ 0 h 85"/>
            <a:gd name="T2" fmla="*/ 2147483646 w 52"/>
            <a:gd name="T3" fmla="*/ 2147483646 h 85"/>
            <a:gd name="T4" fmla="*/ 2147483646 w 52"/>
            <a:gd name="T5" fmla="*/ 2147483646 h 85"/>
            <a:gd name="T6" fmla="*/ 0 60000 65536"/>
            <a:gd name="T7" fmla="*/ 0 60000 65536"/>
            <a:gd name="T8" fmla="*/ 0 60000 65536"/>
            <a:gd name="T9" fmla="*/ 0 w 52"/>
            <a:gd name="T10" fmla="*/ 0 h 85"/>
            <a:gd name="T11" fmla="*/ 52 w 52"/>
            <a:gd name="T12" fmla="*/ 85 h 85"/>
          </a:gdLst>
          <a:ahLst/>
          <a:cxnLst>
            <a:cxn ang="T6">
              <a:pos x="T0" y="T1"/>
            </a:cxn>
            <a:cxn ang="T7">
              <a:pos x="T2" y="T3"/>
            </a:cxn>
            <a:cxn ang="T8">
              <a:pos x="T4" y="T5"/>
            </a:cxn>
          </a:cxnLst>
          <a:rect l="T9" t="T10" r="T11" b="T12"/>
          <a:pathLst>
            <a:path w="52" h="85">
              <a:moveTo>
                <a:pt x="11" y="0"/>
              </a:moveTo>
              <a:cubicBezTo>
                <a:pt x="5" y="24"/>
                <a:pt x="0" y="49"/>
                <a:pt x="7" y="63"/>
              </a:cubicBezTo>
              <a:cubicBezTo>
                <a:pt x="14" y="77"/>
                <a:pt x="44" y="81"/>
                <a:pt x="52" y="85"/>
              </a:cubicBezTo>
            </a:path>
          </a:pathLst>
        </a:custGeom>
        <a:noFill/>
        <a:ln w="31750" cap="flat" cmpd="sng">
          <a:solidFill>
            <a:srgbClr val="000000"/>
          </a:solidFill>
          <a:prstDash val="solid"/>
          <a:round/>
          <a:headEnd type="none" w="med" len="med"/>
          <a:tailEnd type="stealth" w="lg" len="lg"/>
        </a:ln>
        <a:extLst>
          <a:ext uri="{909E8E84-426E-40DD-AFC4-6F175D3DCCD1}">
            <a14:hiddenFill xmlns:a14="http://schemas.microsoft.com/office/drawing/2010/main">
              <a:solidFill>
                <a:srgbClr val="FFFFFF"/>
              </a:solidFill>
            </a14:hiddenFill>
          </a:ext>
        </a:extLst>
      </xdr:spPr>
    </xdr:sp>
    <xdr:clientData/>
  </xdr:twoCellAnchor>
</xdr:wsDr>
</file>

<file path=xl/drawings/drawing2.xml><?xml version="1.0" encoding="utf-8"?>
<xdr:wsDr xmlns:xdr="http://schemas.openxmlformats.org/drawingml/2006/spreadsheetDrawing" xmlns:a="http://schemas.openxmlformats.org/drawingml/2006/main">
  <xdr:twoCellAnchor>
    <xdr:from>
      <xdr:col>3</xdr:col>
      <xdr:colOff>533400</xdr:colOff>
      <xdr:row>22</xdr:row>
      <xdr:rowOff>133350</xdr:rowOff>
    </xdr:from>
    <xdr:to>
      <xdr:col>3</xdr:col>
      <xdr:colOff>542925</xdr:colOff>
      <xdr:row>31</xdr:row>
      <xdr:rowOff>76200</xdr:rowOff>
    </xdr:to>
    <xdr:sp macro="" textlink="">
      <xdr:nvSpPr>
        <xdr:cNvPr id="5210" name="Line 2">
          <a:extLst>
            <a:ext uri="{FF2B5EF4-FFF2-40B4-BE49-F238E27FC236}">
              <a16:creationId xmlns:a16="http://schemas.microsoft.com/office/drawing/2014/main" id="{81CB0474-3CBF-D8BE-2259-11C12778572C}"/>
            </a:ext>
          </a:extLst>
        </xdr:cNvPr>
        <xdr:cNvSpPr>
          <a:spLocks noChangeShapeType="1"/>
        </xdr:cNvSpPr>
      </xdr:nvSpPr>
      <xdr:spPr bwMode="auto">
        <a:xfrm>
          <a:off x="4143375" y="6143625"/>
          <a:ext cx="9525" cy="2343150"/>
        </a:xfrm>
        <a:prstGeom prst="line">
          <a:avLst/>
        </a:prstGeom>
        <a:noFill/>
        <a:ln w="28575">
          <a:solidFill>
            <a:srgbClr val="000000"/>
          </a:solidFill>
          <a:round/>
          <a:headEnd/>
          <a:tailEnd type="stealth" w="lg" len="lg"/>
        </a:ln>
        <a:extLst>
          <a:ext uri="{909E8E84-426E-40DD-AFC4-6F175D3DCCD1}">
            <a14:hiddenFill xmlns:a14="http://schemas.microsoft.com/office/drawing/2010/main">
              <a:noFill/>
            </a14:hiddenFill>
          </a:ext>
        </a:extLst>
      </xdr:spPr>
    </xdr:sp>
    <xdr:clientData/>
  </xdr:twoCellAnchor>
  <xdr:twoCellAnchor>
    <xdr:from>
      <xdr:col>0</xdr:col>
      <xdr:colOff>323850</xdr:colOff>
      <xdr:row>31</xdr:row>
      <xdr:rowOff>95250</xdr:rowOff>
    </xdr:from>
    <xdr:to>
      <xdr:col>0</xdr:col>
      <xdr:colOff>819150</xdr:colOff>
      <xdr:row>34</xdr:row>
      <xdr:rowOff>161925</xdr:rowOff>
    </xdr:to>
    <xdr:sp macro="" textlink="">
      <xdr:nvSpPr>
        <xdr:cNvPr id="5211" name="Freeform 3">
          <a:extLst>
            <a:ext uri="{FF2B5EF4-FFF2-40B4-BE49-F238E27FC236}">
              <a16:creationId xmlns:a16="http://schemas.microsoft.com/office/drawing/2014/main" id="{3DC230C5-2341-4B8F-72A1-9866C7077228}"/>
            </a:ext>
          </a:extLst>
        </xdr:cNvPr>
        <xdr:cNvSpPr>
          <a:spLocks/>
        </xdr:cNvSpPr>
      </xdr:nvSpPr>
      <xdr:spPr bwMode="auto">
        <a:xfrm rot="-632351">
          <a:off x="323850" y="8505825"/>
          <a:ext cx="495300" cy="895350"/>
        </a:xfrm>
        <a:custGeom>
          <a:avLst/>
          <a:gdLst>
            <a:gd name="T0" fmla="*/ 2147483646 w 52"/>
            <a:gd name="T1" fmla="*/ 0 h 85"/>
            <a:gd name="T2" fmla="*/ 2147483646 w 52"/>
            <a:gd name="T3" fmla="*/ 2147483646 h 85"/>
            <a:gd name="T4" fmla="*/ 2147483646 w 52"/>
            <a:gd name="T5" fmla="*/ 2147483646 h 85"/>
            <a:gd name="T6" fmla="*/ 0 60000 65536"/>
            <a:gd name="T7" fmla="*/ 0 60000 65536"/>
            <a:gd name="T8" fmla="*/ 0 60000 65536"/>
            <a:gd name="T9" fmla="*/ 0 w 52"/>
            <a:gd name="T10" fmla="*/ 0 h 85"/>
            <a:gd name="T11" fmla="*/ 52 w 52"/>
            <a:gd name="T12" fmla="*/ 85 h 85"/>
          </a:gdLst>
          <a:ahLst/>
          <a:cxnLst>
            <a:cxn ang="T6">
              <a:pos x="T0" y="T1"/>
            </a:cxn>
            <a:cxn ang="T7">
              <a:pos x="T2" y="T3"/>
            </a:cxn>
            <a:cxn ang="T8">
              <a:pos x="T4" y="T5"/>
            </a:cxn>
          </a:cxnLst>
          <a:rect l="T9" t="T10" r="T11" b="T12"/>
          <a:pathLst>
            <a:path w="52" h="85">
              <a:moveTo>
                <a:pt x="11" y="0"/>
              </a:moveTo>
              <a:cubicBezTo>
                <a:pt x="5" y="24"/>
                <a:pt x="0" y="49"/>
                <a:pt x="7" y="63"/>
              </a:cubicBezTo>
              <a:cubicBezTo>
                <a:pt x="14" y="77"/>
                <a:pt x="44" y="81"/>
                <a:pt x="52" y="85"/>
              </a:cubicBezTo>
            </a:path>
          </a:pathLst>
        </a:custGeom>
        <a:noFill/>
        <a:ln w="31750" cap="flat" cmpd="sng">
          <a:solidFill>
            <a:srgbClr val="000000"/>
          </a:solidFill>
          <a:prstDash val="solid"/>
          <a:round/>
          <a:headEnd type="none" w="med" len="med"/>
          <a:tailEnd type="stealth" w="lg" len="lg"/>
        </a:ln>
        <a:extLst>
          <a:ext uri="{909E8E84-426E-40DD-AFC4-6F175D3DCCD1}">
            <a14:hiddenFill xmlns:a14="http://schemas.microsoft.com/office/drawing/2010/main">
              <a:solidFill>
                <a:srgbClr val="FFFFFF"/>
              </a:solidFill>
            </a14:hiddenFill>
          </a:ext>
        </a:extLst>
      </xdr:spPr>
    </xdr:sp>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Users/MikeC/Downloads/Budget-Worksheet%20(12).xls" TargetMode="External"/><Relationship Id="rId1" Type="http://schemas.openxmlformats.org/officeDocument/2006/relationships/externalLinkPath" Target="/Users/MikeC/Downloads/Budget-Worksheet%20(1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relativeUrl r:id="rId2"/>
    </xxl21:alternateUrls>
    <sheetNames>
      <sheetName val="Weekly budget worksheet"/>
      <sheetName val="Cashflow (from weekly)"/>
      <sheetName val="Fortnightly budget worksheet"/>
      <sheetName val="Cashflow (from fortnightly)"/>
    </sheetNames>
    <sheetDataSet>
      <sheetData sheetId="0">
        <row r="8">
          <cell r="A8" t="str">
            <v>Salary / wages</v>
          </cell>
          <cell r="F8" t="str">
            <v>Bank fees</v>
          </cell>
        </row>
        <row r="9">
          <cell r="A9" t="str">
            <v>Partner's income</v>
          </cell>
          <cell r="F9" t="str">
            <v>House mortgage</v>
          </cell>
        </row>
        <row r="10">
          <cell r="A10" t="str">
            <v>Working for Families assistance</v>
          </cell>
          <cell r="F10" t="str">
            <v>Electricity</v>
          </cell>
        </row>
        <row r="11">
          <cell r="A11" t="str">
            <v>Child support</v>
          </cell>
          <cell r="F11" t="str">
            <v>Gas</v>
          </cell>
        </row>
        <row r="12">
          <cell r="A12" t="str">
            <v>Benefit (before deductions)</v>
          </cell>
          <cell r="F12" t="str">
            <v>Phone</v>
          </cell>
        </row>
        <row r="13">
          <cell r="A13" t="str">
            <v>Family Tax Credit</v>
          </cell>
          <cell r="F13" t="str">
            <v>Mobile phone</v>
          </cell>
        </row>
        <row r="14">
          <cell r="A14" t="str">
            <v>Accommodation supplement</v>
          </cell>
          <cell r="F14" t="str">
            <v>Internet</v>
          </cell>
        </row>
        <row r="15">
          <cell r="A15" t="str">
            <v>Disability / Child Disability</v>
          </cell>
          <cell r="F15" t="str">
            <v>Pay TV</v>
          </cell>
        </row>
        <row r="16">
          <cell r="A16" t="str">
            <v>Temporary Additional Support (TAS)</v>
          </cell>
          <cell r="F16" t="str">
            <v>Appliance rental</v>
          </cell>
        </row>
        <row r="17">
          <cell r="A17" t="str">
            <v>Student Loan / Allowance</v>
          </cell>
          <cell r="F17" t="str">
            <v>Credit contracts</v>
          </cell>
        </row>
        <row r="18">
          <cell r="A18" t="str">
            <v>ACC</v>
          </cell>
          <cell r="F18" t="str">
            <v>Credit / store cards</v>
          </cell>
        </row>
        <row r="19">
          <cell r="A19" t="str">
            <v>Superannuation / Pension</v>
          </cell>
          <cell r="F19" t="str">
            <v>Personal loans</v>
          </cell>
        </row>
        <row r="20">
          <cell r="A20" t="str">
            <v>Rent / board</v>
          </cell>
          <cell r="F20" t="str">
            <v>Other monthly costs</v>
          </cell>
        </row>
        <row r="21">
          <cell r="A21" t="str">
            <v>Other earnings</v>
          </cell>
        </row>
        <row r="33">
          <cell r="F33" t="str">
            <v>House insurance</v>
          </cell>
        </row>
        <row r="34">
          <cell r="F34" t="str">
            <v>Contents insurance</v>
          </cell>
        </row>
        <row r="35">
          <cell r="F35" t="str">
            <v>Health / life insurance</v>
          </cell>
        </row>
        <row r="36">
          <cell r="F36" t="str">
            <v>Vehicle insurance</v>
          </cell>
        </row>
        <row r="37">
          <cell r="F37" t="str">
            <v>Vehicle registration</v>
          </cell>
        </row>
        <row r="38">
          <cell r="F38" t="str">
            <v>Warrant of Fitness</v>
          </cell>
        </row>
        <row r="39">
          <cell r="F39" t="str">
            <v>Vehicle maintenance</v>
          </cell>
        </row>
        <row r="40">
          <cell r="F40" t="str">
            <v>Road user charges (diesel)</v>
          </cell>
        </row>
        <row r="41">
          <cell r="A41" t="str">
            <v>Benefit repayment</v>
          </cell>
          <cell r="F41" t="str">
            <v>School fees</v>
          </cell>
        </row>
        <row r="42">
          <cell r="A42" t="str">
            <v>IRD payments</v>
          </cell>
          <cell r="F42" t="str">
            <v>School activity fees</v>
          </cell>
        </row>
        <row r="43">
          <cell r="A43" t="str">
            <v>Court payments</v>
          </cell>
          <cell r="F43" t="str">
            <v>Other school costs</v>
          </cell>
        </row>
        <row r="44">
          <cell r="A44" t="str">
            <v>Child support</v>
          </cell>
          <cell r="F44" t="str">
            <v>Rates</v>
          </cell>
        </row>
        <row r="45">
          <cell r="A45" t="str">
            <v>Groceries - general</v>
          </cell>
          <cell r="F45" t="str">
            <v>Regional rates</v>
          </cell>
        </row>
        <row r="46">
          <cell r="A46" t="str">
            <v>Groceries - other</v>
          </cell>
          <cell r="F46" t="str">
            <v>Water rates</v>
          </cell>
        </row>
        <row r="47">
          <cell r="A47" t="str">
            <v>Rent / board</v>
          </cell>
          <cell r="F47" t="str">
            <v>Recreation / memberships (adults)</v>
          </cell>
        </row>
        <row r="48">
          <cell r="A48" t="str">
            <v>Petrol / fuel</v>
          </cell>
          <cell r="F48" t="str">
            <v>Recreation / memberships (children)</v>
          </cell>
        </row>
        <row r="49">
          <cell r="A49" t="str">
            <v>Fares</v>
          </cell>
          <cell r="F49" t="str">
            <v>Other annual costs</v>
          </cell>
        </row>
        <row r="50">
          <cell r="A50" t="str">
            <v>Personal cash</v>
          </cell>
        </row>
        <row r="51">
          <cell r="A51" t="str">
            <v>Liquor</v>
          </cell>
        </row>
        <row r="52">
          <cell r="A52" t="str">
            <v>Tobacco</v>
          </cell>
        </row>
        <row r="53">
          <cell r="A53" t="str">
            <v>Gambling</v>
          </cell>
        </row>
        <row r="54">
          <cell r="A54" t="str">
            <v>Childcare / daycare</v>
          </cell>
        </row>
        <row r="55">
          <cell r="A55" t="str">
            <v>Preschool (kohanga reo, playcentre, etc)</v>
          </cell>
          <cell r="F55" t="str">
            <v>Heating (wood, coal, etc)</v>
          </cell>
        </row>
        <row r="56">
          <cell r="A56" t="str">
            <v>School costs (trips, lunch money, etc)</v>
          </cell>
          <cell r="F56" t="str">
            <v>Taxation provision</v>
          </cell>
        </row>
        <row r="57">
          <cell r="A57" t="str">
            <v>Giving (charity, church, koha, etc)</v>
          </cell>
          <cell r="F57" t="str">
            <v>Medical</v>
          </cell>
        </row>
        <row r="58">
          <cell r="A58" t="str">
            <v>Children's pocket money</v>
          </cell>
          <cell r="F58" t="str">
            <v>Dental</v>
          </cell>
        </row>
        <row r="59">
          <cell r="A59" t="str">
            <v>Superannuation</v>
          </cell>
          <cell r="F59" t="str">
            <v>Optician</v>
          </cell>
        </row>
        <row r="60">
          <cell r="A60" t="str">
            <v>Savings</v>
          </cell>
          <cell r="F60" t="str">
            <v>Presents</v>
          </cell>
        </row>
        <row r="61">
          <cell r="A61" t="str">
            <v>Other weekly costs</v>
          </cell>
          <cell r="F61" t="str">
            <v>Repairs</v>
          </cell>
        </row>
        <row r="62">
          <cell r="F62" t="str">
            <v>Clothing / shoes</v>
          </cell>
        </row>
        <row r="63">
          <cell r="F63" t="str">
            <v>Haircuts</v>
          </cell>
        </row>
        <row r="64">
          <cell r="F64" t="str">
            <v>Christmas club</v>
          </cell>
        </row>
        <row r="65">
          <cell r="F65" t="str">
            <v>Vet fees</v>
          </cell>
        </row>
        <row r="66">
          <cell r="F66" t="str">
            <v>Other costs</v>
          </cell>
        </row>
      </sheetData>
      <sheetData sheetId="1"/>
      <sheetData sheetId="2"/>
      <sheetData sheetId="3"/>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F09CDF-FCDE-433E-9DF1-A435C393C6DD}">
  <dimension ref="A1:K76"/>
  <sheetViews>
    <sheetView tabSelected="1" view="pageBreakPreview" zoomScale="85" zoomScaleNormal="85" zoomScaleSheetLayoutView="85" workbookViewId="0">
      <selection activeCell="I40" sqref="I40"/>
    </sheetView>
  </sheetViews>
  <sheetFormatPr defaultColWidth="9.1796875" defaultRowHeight="14.5" x14ac:dyDescent="0.25"/>
  <cols>
    <col min="1" max="2" width="14.7265625" style="1" customWidth="1"/>
    <col min="3" max="3" width="24.7265625" style="1" customWidth="1"/>
    <col min="4" max="4" width="15.26953125" style="1" customWidth="1"/>
    <col min="5" max="5" width="6.453125" style="1" customWidth="1"/>
    <col min="6" max="7" width="14.7265625" style="1" customWidth="1"/>
    <col min="8" max="8" width="24.7265625" style="1" customWidth="1"/>
    <col min="9" max="9" width="22" style="1" customWidth="1"/>
    <col min="10" max="10" width="21.7265625" style="1" customWidth="1"/>
    <col min="11" max="11" width="13" style="1" hidden="1" customWidth="1"/>
    <col min="12" max="16384" width="9.1796875" style="1"/>
  </cols>
  <sheetData>
    <row r="1" spans="1:11" ht="33.75" customHeight="1" x14ac:dyDescent="0.25">
      <c r="A1" s="165" t="s">
        <v>0</v>
      </c>
      <c r="B1" s="166"/>
      <c r="C1" s="166"/>
      <c r="D1" s="166"/>
      <c r="E1" s="166"/>
      <c r="F1" s="166"/>
      <c r="G1" s="166"/>
      <c r="H1" s="166"/>
      <c r="I1" s="166"/>
      <c r="J1" s="166"/>
      <c r="K1" s="167"/>
    </row>
    <row r="2" spans="1:11" ht="22" customHeight="1" x14ac:dyDescent="0.25">
      <c r="A2" s="15" t="s">
        <v>1</v>
      </c>
      <c r="B2" s="173"/>
      <c r="C2" s="174"/>
      <c r="D2" s="175"/>
      <c r="G2" s="8"/>
      <c r="H2" s="5"/>
      <c r="I2" s="5"/>
      <c r="J2" s="6"/>
      <c r="K2" s="7"/>
    </row>
    <row r="3" spans="1:11" ht="22" customHeight="1" x14ac:dyDescent="0.25">
      <c r="A3" s="15" t="s">
        <v>2</v>
      </c>
      <c r="B3" s="109"/>
      <c r="C3" s="161"/>
      <c r="D3" s="162"/>
      <c r="E3" s="3"/>
      <c r="F3" s="182" t="s">
        <v>3</v>
      </c>
      <c r="G3" s="183"/>
      <c r="H3" s="5"/>
      <c r="I3" s="184"/>
      <c r="J3" s="184"/>
      <c r="K3" s="7"/>
    </row>
    <row r="4" spans="1:11" ht="22" customHeight="1" x14ac:dyDescent="0.25">
      <c r="A4" s="15" t="s">
        <v>4</v>
      </c>
      <c r="B4" s="109"/>
      <c r="C4" s="161"/>
      <c r="D4" s="162"/>
      <c r="F4" s="81" t="s">
        <v>5</v>
      </c>
      <c r="G4" s="82"/>
      <c r="H4" s="6"/>
      <c r="I4" s="184"/>
      <c r="J4" s="184"/>
      <c r="K4" s="7"/>
    </row>
    <row r="5" spans="1:11" ht="22" customHeight="1" x14ac:dyDescent="0.25">
      <c r="A5" s="15"/>
      <c r="B5" s="176"/>
      <c r="C5" s="177"/>
      <c r="D5" s="178"/>
      <c r="F5" s="83" t="s">
        <v>6</v>
      </c>
      <c r="G5" s="84"/>
      <c r="H5" s="6"/>
      <c r="I5" s="184"/>
      <c r="J5" s="184"/>
      <c r="K5" s="7"/>
    </row>
    <row r="6" spans="1:11" ht="22" customHeight="1" x14ac:dyDescent="0.25">
      <c r="A6" s="15"/>
      <c r="B6" s="179"/>
      <c r="C6" s="180"/>
      <c r="D6" s="181"/>
      <c r="F6" s="29"/>
      <c r="G6" s="29"/>
      <c r="H6" s="6"/>
      <c r="I6" s="22"/>
      <c r="J6" s="22"/>
      <c r="K6" s="7"/>
    </row>
    <row r="7" spans="1:11" ht="22" customHeight="1" x14ac:dyDescent="0.25">
      <c r="A7" s="140" t="s">
        <v>7</v>
      </c>
      <c r="B7" s="141"/>
      <c r="C7" s="141"/>
      <c r="D7" s="141"/>
      <c r="E7" s="168"/>
      <c r="F7" s="140" t="s">
        <v>8</v>
      </c>
      <c r="G7" s="141"/>
      <c r="H7" s="141"/>
      <c r="I7" s="106" t="s">
        <v>9</v>
      </c>
      <c r="J7" s="142" t="s">
        <v>10</v>
      </c>
      <c r="K7" s="169"/>
    </row>
    <row r="8" spans="1:11" s="9" customFormat="1" ht="22" customHeight="1" x14ac:dyDescent="0.25">
      <c r="A8" s="170" t="s">
        <v>11</v>
      </c>
      <c r="B8" s="171"/>
      <c r="C8" s="172"/>
      <c r="D8" s="163"/>
      <c r="E8" s="164"/>
      <c r="F8" s="118" t="s">
        <v>12</v>
      </c>
      <c r="G8" s="119"/>
      <c r="H8" s="131"/>
      <c r="I8" s="108"/>
      <c r="J8" s="155">
        <f>(I8)*12/52</f>
        <v>0</v>
      </c>
      <c r="K8" s="156"/>
    </row>
    <row r="9" spans="1:11" s="9" customFormat="1" ht="22" customHeight="1" x14ac:dyDescent="0.25">
      <c r="A9" s="118" t="s">
        <v>13</v>
      </c>
      <c r="B9" s="119"/>
      <c r="C9" s="131"/>
      <c r="D9" s="111"/>
      <c r="E9" s="112"/>
      <c r="F9" s="118" t="s">
        <v>14</v>
      </c>
      <c r="G9" s="119"/>
      <c r="H9" s="131"/>
      <c r="I9" s="79"/>
      <c r="J9" s="124">
        <f t="shared" ref="J9:J29" si="0">(I9)*12/52</f>
        <v>0</v>
      </c>
      <c r="K9" s="125"/>
    </row>
    <row r="10" spans="1:11" s="9" customFormat="1" ht="22" customHeight="1" x14ac:dyDescent="0.25">
      <c r="A10" s="118" t="s">
        <v>15</v>
      </c>
      <c r="B10" s="119"/>
      <c r="C10" s="131"/>
      <c r="D10" s="111"/>
      <c r="E10" s="112"/>
      <c r="F10" s="128" t="s">
        <v>16</v>
      </c>
      <c r="G10" s="129"/>
      <c r="H10" s="130"/>
      <c r="I10" s="79"/>
      <c r="J10" s="124">
        <f t="shared" si="0"/>
        <v>0</v>
      </c>
      <c r="K10" s="125"/>
    </row>
    <row r="11" spans="1:11" s="9" customFormat="1" ht="22" customHeight="1" x14ac:dyDescent="0.25">
      <c r="A11" s="128" t="s">
        <v>17</v>
      </c>
      <c r="B11" s="129"/>
      <c r="C11" s="130"/>
      <c r="D11" s="111"/>
      <c r="E11" s="112"/>
      <c r="F11" s="128" t="s">
        <v>18</v>
      </c>
      <c r="G11" s="129"/>
      <c r="H11" s="130"/>
      <c r="I11" s="79"/>
      <c r="J11" s="124">
        <f t="shared" si="0"/>
        <v>0</v>
      </c>
      <c r="K11" s="125"/>
    </row>
    <row r="12" spans="1:11" s="9" customFormat="1" ht="22" customHeight="1" x14ac:dyDescent="0.25">
      <c r="A12" s="128" t="s">
        <v>19</v>
      </c>
      <c r="B12" s="129"/>
      <c r="C12" s="130"/>
      <c r="D12" s="111"/>
      <c r="E12" s="112"/>
      <c r="F12" s="128" t="s">
        <v>20</v>
      </c>
      <c r="G12" s="129"/>
      <c r="H12" s="130"/>
      <c r="I12" s="79"/>
      <c r="J12" s="124">
        <f t="shared" si="0"/>
        <v>0</v>
      </c>
      <c r="K12" s="125"/>
    </row>
    <row r="13" spans="1:11" s="9" customFormat="1" ht="22" customHeight="1" x14ac:dyDescent="0.25">
      <c r="A13" s="128" t="s">
        <v>21</v>
      </c>
      <c r="B13" s="129"/>
      <c r="C13" s="130"/>
      <c r="D13" s="111"/>
      <c r="E13" s="112"/>
      <c r="F13" s="118" t="s">
        <v>22</v>
      </c>
      <c r="G13" s="119"/>
      <c r="H13" s="131"/>
      <c r="I13" s="79"/>
      <c r="J13" s="124">
        <f t="shared" si="0"/>
        <v>0</v>
      </c>
      <c r="K13" s="125"/>
    </row>
    <row r="14" spans="1:11" s="9" customFormat="1" ht="22" customHeight="1" x14ac:dyDescent="0.25">
      <c r="A14" s="128" t="s">
        <v>23</v>
      </c>
      <c r="B14" s="129"/>
      <c r="C14" s="130"/>
      <c r="D14" s="111"/>
      <c r="E14" s="112"/>
      <c r="F14" s="118" t="s">
        <v>24</v>
      </c>
      <c r="G14" s="119"/>
      <c r="H14" s="131"/>
      <c r="I14" s="79"/>
      <c r="J14" s="124">
        <f t="shared" si="0"/>
        <v>0</v>
      </c>
      <c r="K14" s="125"/>
    </row>
    <row r="15" spans="1:11" s="9" customFormat="1" ht="22" customHeight="1" x14ac:dyDescent="0.25">
      <c r="A15" s="128" t="s">
        <v>25</v>
      </c>
      <c r="B15" s="129"/>
      <c r="C15" s="130"/>
      <c r="D15" s="111"/>
      <c r="E15" s="112"/>
      <c r="F15" s="118" t="s">
        <v>26</v>
      </c>
      <c r="G15" s="119"/>
      <c r="H15" s="131"/>
      <c r="I15" s="79"/>
      <c r="J15" s="124">
        <f t="shared" si="0"/>
        <v>0</v>
      </c>
      <c r="K15" s="125"/>
    </row>
    <row r="16" spans="1:11" s="9" customFormat="1" ht="22" customHeight="1" x14ac:dyDescent="0.25">
      <c r="A16" s="128" t="s">
        <v>27</v>
      </c>
      <c r="B16" s="129"/>
      <c r="C16" s="130"/>
      <c r="D16" s="111"/>
      <c r="E16" s="112"/>
      <c r="F16" s="118" t="s">
        <v>28</v>
      </c>
      <c r="G16" s="119"/>
      <c r="H16" s="131"/>
      <c r="I16" s="79"/>
      <c r="J16" s="124">
        <f t="shared" si="0"/>
        <v>0</v>
      </c>
      <c r="K16" s="125"/>
    </row>
    <row r="17" spans="1:11" s="9" customFormat="1" ht="22" customHeight="1" x14ac:dyDescent="0.25">
      <c r="A17" s="128" t="s">
        <v>29</v>
      </c>
      <c r="B17" s="129"/>
      <c r="C17" s="130"/>
      <c r="D17" s="111"/>
      <c r="E17" s="112"/>
      <c r="F17" s="118" t="s">
        <v>30</v>
      </c>
      <c r="G17" s="119"/>
      <c r="H17" s="131"/>
      <c r="I17" s="79"/>
      <c r="J17" s="124">
        <f t="shared" si="0"/>
        <v>0</v>
      </c>
      <c r="K17" s="125"/>
    </row>
    <row r="18" spans="1:11" s="9" customFormat="1" ht="22" customHeight="1" x14ac:dyDescent="0.25">
      <c r="A18" s="128" t="s">
        <v>31</v>
      </c>
      <c r="B18" s="129"/>
      <c r="C18" s="130"/>
      <c r="D18" s="111"/>
      <c r="E18" s="112"/>
      <c r="F18" s="118" t="s">
        <v>32</v>
      </c>
      <c r="G18" s="119"/>
      <c r="H18" s="131"/>
      <c r="I18" s="79"/>
      <c r="J18" s="124">
        <f t="shared" si="0"/>
        <v>0</v>
      </c>
      <c r="K18" s="125"/>
    </row>
    <row r="19" spans="1:11" s="9" customFormat="1" ht="22" customHeight="1" x14ac:dyDescent="0.25">
      <c r="A19" s="128" t="s">
        <v>33</v>
      </c>
      <c r="B19" s="129"/>
      <c r="C19" s="130"/>
      <c r="D19" s="111"/>
      <c r="E19" s="112"/>
      <c r="F19" s="118" t="s">
        <v>34</v>
      </c>
      <c r="G19" s="119"/>
      <c r="H19" s="131"/>
      <c r="I19" s="79"/>
      <c r="J19" s="124">
        <f t="shared" si="0"/>
        <v>0</v>
      </c>
      <c r="K19" s="125"/>
    </row>
    <row r="20" spans="1:11" s="9" customFormat="1" ht="22" customHeight="1" x14ac:dyDescent="0.25">
      <c r="A20" s="128" t="s">
        <v>35</v>
      </c>
      <c r="B20" s="129"/>
      <c r="C20" s="130"/>
      <c r="D20" s="111"/>
      <c r="E20" s="112"/>
      <c r="F20" s="128" t="s">
        <v>36</v>
      </c>
      <c r="G20" s="129"/>
      <c r="H20" s="130"/>
      <c r="I20" s="79"/>
      <c r="J20" s="124">
        <f t="shared" si="0"/>
        <v>0</v>
      </c>
      <c r="K20" s="125"/>
    </row>
    <row r="21" spans="1:11" s="9" customFormat="1" ht="22" customHeight="1" x14ac:dyDescent="0.25">
      <c r="A21" s="128" t="s">
        <v>37</v>
      </c>
      <c r="B21" s="129"/>
      <c r="C21" s="130"/>
      <c r="D21" s="126"/>
      <c r="E21" s="127"/>
      <c r="F21" s="128"/>
      <c r="G21" s="129"/>
      <c r="H21" s="130"/>
      <c r="I21" s="79"/>
      <c r="J21" s="124">
        <f t="shared" si="0"/>
        <v>0</v>
      </c>
      <c r="K21" s="125"/>
    </row>
    <row r="22" spans="1:11" s="9" customFormat="1" ht="22" customHeight="1" x14ac:dyDescent="0.25">
      <c r="A22" s="10"/>
      <c r="B22" s="11"/>
      <c r="C22" s="85" t="s">
        <v>38</v>
      </c>
      <c r="D22" s="132">
        <f>SUM(D8:E21)</f>
        <v>0</v>
      </c>
      <c r="E22" s="133"/>
      <c r="F22" s="128"/>
      <c r="G22" s="129"/>
      <c r="H22" s="130"/>
      <c r="I22" s="79"/>
      <c r="J22" s="124">
        <f t="shared" si="0"/>
        <v>0</v>
      </c>
      <c r="K22" s="125"/>
    </row>
    <row r="23" spans="1:11" s="9" customFormat="1" ht="22" customHeight="1" x14ac:dyDescent="0.25">
      <c r="A23" s="12" t="s">
        <v>39</v>
      </c>
      <c r="B23" s="13">
        <f>D69</f>
        <v>0</v>
      </c>
      <c r="E23" s="14"/>
      <c r="F23" s="128"/>
      <c r="G23" s="129"/>
      <c r="H23" s="130"/>
      <c r="I23" s="79"/>
      <c r="J23" s="124">
        <f t="shared" si="0"/>
        <v>0</v>
      </c>
      <c r="K23" s="125"/>
    </row>
    <row r="24" spans="1:11" s="9" customFormat="1" ht="22" customHeight="1" x14ac:dyDescent="0.25">
      <c r="A24" s="15"/>
      <c r="B24" s="16"/>
      <c r="E24" s="14"/>
      <c r="F24" s="128"/>
      <c r="G24" s="129"/>
      <c r="H24" s="130"/>
      <c r="I24" s="79"/>
      <c r="J24" s="124">
        <f t="shared" si="0"/>
        <v>0</v>
      </c>
      <c r="K24" s="125"/>
    </row>
    <row r="25" spans="1:11" s="9" customFormat="1" ht="22" customHeight="1" x14ac:dyDescent="0.25">
      <c r="A25" s="12" t="s">
        <v>40</v>
      </c>
      <c r="B25" s="13">
        <f>J30</f>
        <v>0</v>
      </c>
      <c r="E25" s="14"/>
      <c r="F25" s="128"/>
      <c r="G25" s="129"/>
      <c r="H25" s="130"/>
      <c r="I25" s="79"/>
      <c r="J25" s="124">
        <f t="shared" si="0"/>
        <v>0</v>
      </c>
      <c r="K25" s="125"/>
    </row>
    <row r="26" spans="1:11" s="9" customFormat="1" ht="22" customHeight="1" x14ac:dyDescent="0.25">
      <c r="A26" s="15"/>
      <c r="B26" s="16"/>
      <c r="E26" s="14"/>
      <c r="F26" s="128"/>
      <c r="G26" s="129"/>
      <c r="H26" s="130"/>
      <c r="I26" s="79"/>
      <c r="J26" s="124">
        <f t="shared" si="0"/>
        <v>0</v>
      </c>
      <c r="K26" s="125"/>
    </row>
    <row r="27" spans="1:11" s="9" customFormat="1" ht="22" customHeight="1" x14ac:dyDescent="0.25">
      <c r="A27" s="12" t="s">
        <v>41</v>
      </c>
      <c r="B27" s="13">
        <f>J52</f>
        <v>0</v>
      </c>
      <c r="E27" s="14"/>
      <c r="F27" s="128"/>
      <c r="G27" s="129"/>
      <c r="H27" s="130"/>
      <c r="I27" s="79"/>
      <c r="J27" s="124">
        <f t="shared" si="0"/>
        <v>0</v>
      </c>
      <c r="K27" s="125"/>
    </row>
    <row r="28" spans="1:11" s="9" customFormat="1" ht="22" customHeight="1" x14ac:dyDescent="0.25">
      <c r="A28" s="15"/>
      <c r="B28" s="16"/>
      <c r="E28" s="14"/>
      <c r="F28" s="118"/>
      <c r="G28" s="119"/>
      <c r="H28" s="131"/>
      <c r="I28" s="79"/>
      <c r="J28" s="124">
        <f t="shared" si="0"/>
        <v>0</v>
      </c>
      <c r="K28" s="125"/>
    </row>
    <row r="29" spans="1:11" s="9" customFormat="1" ht="22" customHeight="1" x14ac:dyDescent="0.25">
      <c r="A29" s="12" t="s">
        <v>42</v>
      </c>
      <c r="B29" s="13">
        <f>J69</f>
        <v>0</v>
      </c>
      <c r="E29" s="14"/>
      <c r="F29" s="118"/>
      <c r="G29" s="119"/>
      <c r="H29" s="120"/>
      <c r="I29" s="105"/>
      <c r="J29" s="124">
        <f t="shared" si="0"/>
        <v>0</v>
      </c>
      <c r="K29" s="125"/>
    </row>
    <row r="30" spans="1:11" s="9" customFormat="1" ht="22" customHeight="1" x14ac:dyDescent="0.25">
      <c r="A30" s="15"/>
      <c r="B30" s="16"/>
      <c r="E30" s="14"/>
      <c r="F30" s="157"/>
      <c r="G30" s="121"/>
      <c r="H30" s="86" t="s">
        <v>40</v>
      </c>
      <c r="I30" s="107">
        <f>SUM(I8:I29)</f>
        <v>0</v>
      </c>
      <c r="J30" s="122">
        <f>SUM(J8:K29)</f>
        <v>0</v>
      </c>
      <c r="K30" s="123"/>
    </row>
    <row r="31" spans="1:11" s="9" customFormat="1" ht="22" customHeight="1" x14ac:dyDescent="0.25">
      <c r="A31" s="17" t="s">
        <v>43</v>
      </c>
      <c r="B31" s="13">
        <f>SUM(B23,B25,B27,B29)</f>
        <v>0</v>
      </c>
      <c r="C31" s="18"/>
      <c r="E31" s="14"/>
      <c r="F31" s="158"/>
      <c r="G31" s="159"/>
      <c r="H31" s="159"/>
      <c r="I31" s="159"/>
      <c r="J31" s="159"/>
      <c r="K31" s="160"/>
    </row>
    <row r="32" spans="1:11" ht="22" customHeight="1" x14ac:dyDescent="0.25">
      <c r="A32" s="2"/>
      <c r="F32" s="140" t="s">
        <v>44</v>
      </c>
      <c r="G32" s="141"/>
      <c r="H32" s="141"/>
      <c r="I32" s="106" t="s">
        <v>45</v>
      </c>
      <c r="J32" s="142" t="s">
        <v>10</v>
      </c>
      <c r="K32" s="143"/>
    </row>
    <row r="33" spans="1:11" s="9" customFormat="1" ht="22" customHeight="1" x14ac:dyDescent="0.25">
      <c r="A33" s="15"/>
      <c r="C33" s="19" t="s">
        <v>38</v>
      </c>
      <c r="D33" s="138">
        <f>D22</f>
        <v>0</v>
      </c>
      <c r="E33" s="139"/>
      <c r="F33" s="118" t="s">
        <v>46</v>
      </c>
      <c r="G33" s="119"/>
      <c r="H33" s="131"/>
      <c r="I33" s="108"/>
      <c r="J33" s="155">
        <f>I33/52</f>
        <v>0</v>
      </c>
      <c r="K33" s="156"/>
    </row>
    <row r="34" spans="1:11" s="9" customFormat="1" ht="22" customHeight="1" x14ac:dyDescent="0.25">
      <c r="A34" s="15"/>
      <c r="D34" s="16"/>
      <c r="E34" s="16"/>
      <c r="F34" s="118" t="s">
        <v>47</v>
      </c>
      <c r="G34" s="119"/>
      <c r="H34" s="131"/>
      <c r="I34" s="79"/>
      <c r="J34" s="124">
        <f t="shared" ref="J34:J51" si="1">I34/52</f>
        <v>0</v>
      </c>
      <c r="K34" s="125"/>
    </row>
    <row r="35" spans="1:11" s="9" customFormat="1" ht="22" customHeight="1" x14ac:dyDescent="0.25">
      <c r="A35" s="15"/>
      <c r="B35" s="20"/>
      <c r="C35" s="21" t="s">
        <v>48</v>
      </c>
      <c r="D35" s="138">
        <f>B31</f>
        <v>0</v>
      </c>
      <c r="E35" s="139"/>
      <c r="F35" s="118" t="s">
        <v>49</v>
      </c>
      <c r="G35" s="119"/>
      <c r="H35" s="131"/>
      <c r="I35" s="79"/>
      <c r="J35" s="124">
        <f t="shared" si="1"/>
        <v>0</v>
      </c>
      <c r="K35" s="125"/>
    </row>
    <row r="36" spans="1:11" s="9" customFormat="1" ht="22" customHeight="1" x14ac:dyDescent="0.25">
      <c r="A36" s="15"/>
      <c r="C36" s="26"/>
      <c r="D36" s="27"/>
      <c r="E36" s="28"/>
      <c r="F36" s="128" t="s">
        <v>50</v>
      </c>
      <c r="G36" s="129"/>
      <c r="H36" s="130"/>
      <c r="I36" s="79"/>
      <c r="J36" s="124">
        <f>I36/52</f>
        <v>0</v>
      </c>
      <c r="K36" s="125"/>
    </row>
    <row r="37" spans="1:11" s="9" customFormat="1" ht="22" customHeight="1" thickBot="1" x14ac:dyDescent="0.3">
      <c r="A37" s="87"/>
      <c r="B37" s="88"/>
      <c r="C37" s="89" t="s">
        <v>51</v>
      </c>
      <c r="D37" s="136">
        <f>D33-D35</f>
        <v>0</v>
      </c>
      <c r="E37" s="137"/>
      <c r="F37" s="128" t="s">
        <v>52</v>
      </c>
      <c r="G37" s="129"/>
      <c r="H37" s="130"/>
      <c r="I37" s="79"/>
      <c r="J37" s="124">
        <f t="shared" si="1"/>
        <v>0</v>
      </c>
      <c r="K37" s="125"/>
    </row>
    <row r="38" spans="1:11" s="9" customFormat="1" ht="22" customHeight="1" thickTop="1" x14ac:dyDescent="0.25">
      <c r="A38" s="1"/>
      <c r="B38" s="1"/>
      <c r="C38" s="1"/>
      <c r="D38" s="1"/>
      <c r="E38" s="1"/>
      <c r="F38" s="128" t="s">
        <v>53</v>
      </c>
      <c r="G38" s="129"/>
      <c r="H38" s="130"/>
      <c r="I38" s="79"/>
      <c r="J38" s="124">
        <f t="shared" si="1"/>
        <v>0</v>
      </c>
      <c r="K38" s="125"/>
    </row>
    <row r="39" spans="1:11" s="9" customFormat="1" ht="22" customHeight="1" x14ac:dyDescent="0.25">
      <c r="A39" s="1"/>
      <c r="B39" s="1"/>
      <c r="C39" s="1"/>
      <c r="D39" s="1"/>
      <c r="E39" s="1"/>
      <c r="F39" s="128" t="s">
        <v>54</v>
      </c>
      <c r="G39" s="129"/>
      <c r="H39" s="130"/>
      <c r="I39" s="79"/>
      <c r="J39" s="124">
        <f t="shared" si="1"/>
        <v>0</v>
      </c>
      <c r="K39" s="125"/>
    </row>
    <row r="40" spans="1:11" ht="22" customHeight="1" x14ac:dyDescent="0.25">
      <c r="A40" s="140" t="s">
        <v>55</v>
      </c>
      <c r="B40" s="141"/>
      <c r="C40" s="141"/>
      <c r="D40" s="141"/>
      <c r="E40" s="168"/>
      <c r="F40" s="128" t="s">
        <v>56</v>
      </c>
      <c r="G40" s="129"/>
      <c r="H40" s="130"/>
      <c r="I40" s="79"/>
      <c r="J40" s="124">
        <f t="shared" si="1"/>
        <v>0</v>
      </c>
      <c r="K40" s="125"/>
    </row>
    <row r="41" spans="1:11" s="4" customFormat="1" ht="22" customHeight="1" x14ac:dyDescent="0.25">
      <c r="A41" s="151" t="s">
        <v>57</v>
      </c>
      <c r="B41" s="152"/>
      <c r="C41" s="152"/>
      <c r="D41" s="150" t="s">
        <v>10</v>
      </c>
      <c r="E41" s="143"/>
      <c r="F41" s="128" t="s">
        <v>58</v>
      </c>
      <c r="G41" s="129"/>
      <c r="H41" s="130"/>
      <c r="I41" s="79"/>
      <c r="J41" s="124">
        <f t="shared" si="1"/>
        <v>0</v>
      </c>
      <c r="K41" s="125"/>
    </row>
    <row r="42" spans="1:11" s="4" customFormat="1" ht="22" customHeight="1" x14ac:dyDescent="0.25">
      <c r="A42" s="128" t="s">
        <v>59</v>
      </c>
      <c r="B42" s="129"/>
      <c r="C42" s="130"/>
      <c r="D42" s="153"/>
      <c r="E42" s="154"/>
      <c r="F42" s="128" t="s">
        <v>60</v>
      </c>
      <c r="G42" s="129"/>
      <c r="H42" s="130"/>
      <c r="I42" s="79"/>
      <c r="J42" s="124">
        <f t="shared" si="1"/>
        <v>0</v>
      </c>
      <c r="K42" s="125"/>
    </row>
    <row r="43" spans="1:11" s="4" customFormat="1" ht="22" customHeight="1" x14ac:dyDescent="0.25">
      <c r="A43" s="128" t="s">
        <v>61</v>
      </c>
      <c r="B43" s="129"/>
      <c r="C43" s="130"/>
      <c r="D43" s="109"/>
      <c r="E43" s="110"/>
      <c r="F43" s="128" t="s">
        <v>62</v>
      </c>
      <c r="G43" s="129"/>
      <c r="H43" s="130"/>
      <c r="I43" s="79"/>
      <c r="J43" s="124">
        <f t="shared" si="1"/>
        <v>0</v>
      </c>
      <c r="K43" s="125"/>
    </row>
    <row r="44" spans="1:11" s="4" customFormat="1" ht="22" customHeight="1" x14ac:dyDescent="0.25">
      <c r="A44" s="128" t="s">
        <v>63</v>
      </c>
      <c r="B44" s="129"/>
      <c r="C44" s="130"/>
      <c r="D44" s="109"/>
      <c r="E44" s="110"/>
      <c r="F44" s="128" t="s">
        <v>64</v>
      </c>
      <c r="G44" s="129"/>
      <c r="H44" s="130"/>
      <c r="I44" s="79"/>
      <c r="J44" s="124">
        <f t="shared" si="1"/>
        <v>0</v>
      </c>
      <c r="K44" s="125"/>
    </row>
    <row r="45" spans="1:11" s="4" customFormat="1" ht="22" customHeight="1" x14ac:dyDescent="0.25">
      <c r="A45" s="128" t="s">
        <v>17</v>
      </c>
      <c r="B45" s="129"/>
      <c r="C45" s="130"/>
      <c r="D45" s="109"/>
      <c r="E45" s="110"/>
      <c r="F45" s="128" t="s">
        <v>65</v>
      </c>
      <c r="G45" s="129"/>
      <c r="H45" s="130"/>
      <c r="I45" s="79"/>
      <c r="J45" s="124">
        <f t="shared" si="1"/>
        <v>0</v>
      </c>
      <c r="K45" s="125"/>
    </row>
    <row r="46" spans="1:11" s="4" customFormat="1" ht="22" customHeight="1" x14ac:dyDescent="0.25">
      <c r="A46" s="128" t="s">
        <v>66</v>
      </c>
      <c r="B46" s="129"/>
      <c r="C46" s="130"/>
      <c r="D46" s="109"/>
      <c r="E46" s="110"/>
      <c r="F46" s="128" t="s">
        <v>67</v>
      </c>
      <c r="G46" s="129"/>
      <c r="H46" s="130"/>
      <c r="I46" s="79"/>
      <c r="J46" s="124">
        <f t="shared" si="1"/>
        <v>0</v>
      </c>
      <c r="K46" s="125"/>
    </row>
    <row r="47" spans="1:11" s="4" customFormat="1" ht="22" customHeight="1" x14ac:dyDescent="0.25">
      <c r="A47" s="128" t="s">
        <v>68</v>
      </c>
      <c r="B47" s="129"/>
      <c r="C47" s="130"/>
      <c r="D47" s="109"/>
      <c r="E47" s="110"/>
      <c r="F47" s="23" t="s">
        <v>69</v>
      </c>
      <c r="G47" s="24"/>
      <c r="H47" s="25"/>
      <c r="I47" s="79"/>
      <c r="J47" s="124">
        <f t="shared" si="1"/>
        <v>0</v>
      </c>
      <c r="K47" s="125"/>
    </row>
    <row r="48" spans="1:11" s="4" customFormat="1" ht="22" customHeight="1" x14ac:dyDescent="0.25">
      <c r="A48" s="128" t="s">
        <v>35</v>
      </c>
      <c r="B48" s="129"/>
      <c r="C48" s="130"/>
      <c r="D48" s="109"/>
      <c r="E48" s="110"/>
      <c r="F48" s="23" t="s">
        <v>70</v>
      </c>
      <c r="G48" s="24"/>
      <c r="H48" s="25"/>
      <c r="I48" s="79"/>
      <c r="J48" s="124">
        <f t="shared" si="1"/>
        <v>0</v>
      </c>
      <c r="K48" s="125"/>
    </row>
    <row r="49" spans="1:11" s="4" customFormat="1" ht="22" customHeight="1" x14ac:dyDescent="0.25">
      <c r="A49" s="128" t="s">
        <v>71</v>
      </c>
      <c r="B49" s="129"/>
      <c r="C49" s="130"/>
      <c r="D49" s="109"/>
      <c r="E49" s="110"/>
      <c r="F49" s="118" t="s">
        <v>72</v>
      </c>
      <c r="G49" s="119"/>
      <c r="H49" s="131"/>
      <c r="I49" s="79"/>
      <c r="J49" s="124">
        <f t="shared" si="1"/>
        <v>0</v>
      </c>
      <c r="K49" s="125"/>
    </row>
    <row r="50" spans="1:11" s="4" customFormat="1" ht="22" customHeight="1" x14ac:dyDescent="0.25">
      <c r="A50" s="128" t="s">
        <v>73</v>
      </c>
      <c r="B50" s="129"/>
      <c r="C50" s="130"/>
      <c r="D50" s="109"/>
      <c r="E50" s="110"/>
      <c r="F50" s="147"/>
      <c r="G50" s="148"/>
      <c r="H50" s="149"/>
      <c r="I50" s="79"/>
      <c r="J50" s="124">
        <f t="shared" si="1"/>
        <v>0</v>
      </c>
      <c r="K50" s="125"/>
    </row>
    <row r="51" spans="1:11" s="4" customFormat="1" ht="22" customHeight="1" x14ac:dyDescent="0.25">
      <c r="A51" s="128" t="s">
        <v>74</v>
      </c>
      <c r="B51" s="129"/>
      <c r="C51" s="130"/>
      <c r="D51" s="109"/>
      <c r="E51" s="110"/>
      <c r="F51" s="118"/>
      <c r="G51" s="119"/>
      <c r="H51" s="120"/>
      <c r="I51" s="105"/>
      <c r="J51" s="124">
        <f t="shared" si="1"/>
        <v>0</v>
      </c>
      <c r="K51" s="125"/>
    </row>
    <row r="52" spans="1:11" s="4" customFormat="1" ht="22" customHeight="1" x14ac:dyDescent="0.25">
      <c r="A52" s="128" t="s">
        <v>75</v>
      </c>
      <c r="B52" s="129"/>
      <c r="C52" s="130"/>
      <c r="D52" s="109"/>
      <c r="E52" s="110"/>
      <c r="F52" s="134"/>
      <c r="G52" s="135"/>
      <c r="H52" s="86" t="s">
        <v>41</v>
      </c>
      <c r="I52" s="107">
        <f>SUM(I33:I51)</f>
        <v>0</v>
      </c>
      <c r="J52" s="122">
        <f>SUM(J33:K51)</f>
        <v>0</v>
      </c>
      <c r="K52" s="123"/>
    </row>
    <row r="53" spans="1:11" s="4" customFormat="1" ht="22" customHeight="1" x14ac:dyDescent="0.25">
      <c r="A53" s="128" t="s">
        <v>76</v>
      </c>
      <c r="B53" s="129"/>
      <c r="C53" s="130"/>
      <c r="D53" s="109"/>
      <c r="E53" s="110"/>
      <c r="F53" s="144"/>
      <c r="G53" s="145"/>
      <c r="H53" s="145"/>
      <c r="I53" s="145"/>
      <c r="J53" s="145"/>
      <c r="K53" s="146"/>
    </row>
    <row r="54" spans="1:11" ht="22" customHeight="1" x14ac:dyDescent="0.25">
      <c r="A54" s="128" t="s">
        <v>77</v>
      </c>
      <c r="B54" s="129"/>
      <c r="C54" s="130"/>
      <c r="D54" s="109"/>
      <c r="E54" s="110"/>
      <c r="F54" s="140" t="s">
        <v>78</v>
      </c>
      <c r="G54" s="141"/>
      <c r="H54" s="141"/>
      <c r="I54" s="106" t="s">
        <v>45</v>
      </c>
      <c r="J54" s="142" t="s">
        <v>10</v>
      </c>
      <c r="K54" s="143"/>
    </row>
    <row r="55" spans="1:11" s="4" customFormat="1" ht="22" customHeight="1" x14ac:dyDescent="0.25">
      <c r="A55" s="128" t="s">
        <v>79</v>
      </c>
      <c r="B55" s="129"/>
      <c r="C55" s="130"/>
      <c r="D55" s="109"/>
      <c r="E55" s="110"/>
      <c r="F55" s="118" t="s">
        <v>80</v>
      </c>
      <c r="G55" s="119"/>
      <c r="H55" s="131"/>
      <c r="I55" s="108"/>
      <c r="J55" s="155">
        <f>(I55)/52</f>
        <v>0</v>
      </c>
      <c r="K55" s="156"/>
    </row>
    <row r="56" spans="1:11" s="4" customFormat="1" ht="22" customHeight="1" x14ac:dyDescent="0.25">
      <c r="A56" s="128" t="s">
        <v>81</v>
      </c>
      <c r="B56" s="129"/>
      <c r="C56" s="130"/>
      <c r="D56" s="109"/>
      <c r="E56" s="110"/>
      <c r="F56" s="118" t="s">
        <v>82</v>
      </c>
      <c r="G56" s="119"/>
      <c r="H56" s="131"/>
      <c r="I56" s="79"/>
      <c r="J56" s="124">
        <f t="shared" ref="J56:J68" si="2">(I56)/52</f>
        <v>0</v>
      </c>
      <c r="K56" s="125"/>
    </row>
    <row r="57" spans="1:11" s="4" customFormat="1" ht="22" customHeight="1" x14ac:dyDescent="0.25">
      <c r="A57" s="128" t="s">
        <v>83</v>
      </c>
      <c r="B57" s="129"/>
      <c r="C57" s="130"/>
      <c r="D57" s="109"/>
      <c r="E57" s="110"/>
      <c r="F57" s="118" t="s">
        <v>84</v>
      </c>
      <c r="G57" s="119"/>
      <c r="H57" s="131"/>
      <c r="I57" s="79"/>
      <c r="J57" s="124">
        <f t="shared" si="2"/>
        <v>0</v>
      </c>
      <c r="K57" s="125"/>
    </row>
    <row r="58" spans="1:11" s="4" customFormat="1" ht="22" customHeight="1" x14ac:dyDescent="0.25">
      <c r="A58" s="128" t="s">
        <v>85</v>
      </c>
      <c r="B58" s="129"/>
      <c r="C58" s="130"/>
      <c r="D58" s="109"/>
      <c r="E58" s="110"/>
      <c r="F58" s="118" t="s">
        <v>86</v>
      </c>
      <c r="G58" s="119"/>
      <c r="H58" s="131"/>
      <c r="I58" s="79"/>
      <c r="J58" s="124">
        <f t="shared" si="2"/>
        <v>0</v>
      </c>
      <c r="K58" s="125"/>
    </row>
    <row r="59" spans="1:11" s="4" customFormat="1" ht="22" customHeight="1" x14ac:dyDescent="0.25">
      <c r="A59" s="128" t="s">
        <v>87</v>
      </c>
      <c r="B59" s="129"/>
      <c r="C59" s="130"/>
      <c r="D59" s="109"/>
      <c r="E59" s="110"/>
      <c r="F59" s="118" t="s">
        <v>88</v>
      </c>
      <c r="G59" s="119"/>
      <c r="H59" s="131"/>
      <c r="I59" s="79"/>
      <c r="J59" s="124">
        <f t="shared" si="2"/>
        <v>0</v>
      </c>
      <c r="K59" s="125"/>
    </row>
    <row r="60" spans="1:11" s="4" customFormat="1" ht="22" customHeight="1" x14ac:dyDescent="0.25">
      <c r="A60" s="128" t="s">
        <v>89</v>
      </c>
      <c r="B60" s="129"/>
      <c r="C60" s="130"/>
      <c r="D60" s="109"/>
      <c r="E60" s="110"/>
      <c r="F60" s="118" t="s">
        <v>90</v>
      </c>
      <c r="G60" s="119"/>
      <c r="H60" s="131"/>
      <c r="I60" s="79"/>
      <c r="J60" s="124">
        <f t="shared" si="2"/>
        <v>0</v>
      </c>
      <c r="K60" s="125"/>
    </row>
    <row r="61" spans="1:11" s="4" customFormat="1" ht="22" customHeight="1" x14ac:dyDescent="0.25">
      <c r="A61" s="128" t="s">
        <v>91</v>
      </c>
      <c r="B61" s="129"/>
      <c r="C61" s="130"/>
      <c r="D61" s="109"/>
      <c r="E61" s="110"/>
      <c r="F61" s="118" t="s">
        <v>92</v>
      </c>
      <c r="G61" s="119"/>
      <c r="H61" s="131"/>
      <c r="I61" s="79"/>
      <c r="J61" s="124">
        <f t="shared" si="2"/>
        <v>0</v>
      </c>
      <c r="K61" s="125"/>
    </row>
    <row r="62" spans="1:11" s="4" customFormat="1" ht="22" customHeight="1" x14ac:dyDescent="0.25">
      <c r="A62" s="128" t="s">
        <v>93</v>
      </c>
      <c r="B62" s="129"/>
      <c r="C62" s="130"/>
      <c r="D62" s="109"/>
      <c r="E62" s="110"/>
      <c r="F62" s="118" t="s">
        <v>94</v>
      </c>
      <c r="G62" s="119"/>
      <c r="H62" s="131"/>
      <c r="I62" s="79"/>
      <c r="J62" s="124">
        <f t="shared" si="2"/>
        <v>0</v>
      </c>
      <c r="K62" s="125"/>
    </row>
    <row r="63" spans="1:11" s="4" customFormat="1" ht="22" customHeight="1" x14ac:dyDescent="0.25">
      <c r="A63" s="128"/>
      <c r="B63" s="129"/>
      <c r="C63" s="130"/>
      <c r="D63" s="111"/>
      <c r="E63" s="112"/>
      <c r="F63" s="118" t="s">
        <v>95</v>
      </c>
      <c r="G63" s="119"/>
      <c r="H63" s="131"/>
      <c r="I63" s="79"/>
      <c r="J63" s="124">
        <f t="shared" si="2"/>
        <v>0</v>
      </c>
      <c r="K63" s="125"/>
    </row>
    <row r="64" spans="1:11" s="4" customFormat="1" ht="22" customHeight="1" x14ac:dyDescent="0.25">
      <c r="A64" s="128"/>
      <c r="B64" s="129"/>
      <c r="C64" s="130"/>
      <c r="D64" s="111"/>
      <c r="E64" s="112"/>
      <c r="F64" s="118" t="s">
        <v>96</v>
      </c>
      <c r="G64" s="119"/>
      <c r="H64" s="131"/>
      <c r="I64" s="79"/>
      <c r="J64" s="124">
        <f t="shared" si="2"/>
        <v>0</v>
      </c>
      <c r="K64" s="125"/>
    </row>
    <row r="65" spans="1:11" s="4" customFormat="1" ht="22" customHeight="1" x14ac:dyDescent="0.25">
      <c r="A65" s="128"/>
      <c r="B65" s="129"/>
      <c r="C65" s="130"/>
      <c r="D65" s="111"/>
      <c r="E65" s="112"/>
      <c r="F65" s="118" t="s">
        <v>97</v>
      </c>
      <c r="G65" s="119"/>
      <c r="H65" s="131"/>
      <c r="I65" s="79"/>
      <c r="J65" s="124">
        <f t="shared" si="2"/>
        <v>0</v>
      </c>
      <c r="K65" s="125"/>
    </row>
    <row r="66" spans="1:11" s="4" customFormat="1" ht="22" customHeight="1" x14ac:dyDescent="0.25">
      <c r="A66" s="128"/>
      <c r="B66" s="129"/>
      <c r="C66" s="130"/>
      <c r="D66" s="111"/>
      <c r="E66" s="112"/>
      <c r="F66" s="118" t="s">
        <v>98</v>
      </c>
      <c r="G66" s="119"/>
      <c r="H66" s="131"/>
      <c r="I66" s="79"/>
      <c r="J66" s="124">
        <f t="shared" si="2"/>
        <v>0</v>
      </c>
      <c r="K66" s="125"/>
    </row>
    <row r="67" spans="1:11" s="4" customFormat="1" ht="22" customHeight="1" x14ac:dyDescent="0.25">
      <c r="A67" s="128"/>
      <c r="B67" s="129"/>
      <c r="C67" s="130"/>
      <c r="D67" s="111"/>
      <c r="E67" s="112"/>
      <c r="F67" s="118"/>
      <c r="G67" s="119"/>
      <c r="H67" s="131"/>
      <c r="I67" s="79"/>
      <c r="J67" s="124">
        <f t="shared" si="2"/>
        <v>0</v>
      </c>
      <c r="K67" s="125"/>
    </row>
    <row r="68" spans="1:11" s="4" customFormat="1" ht="22" customHeight="1" x14ac:dyDescent="0.25">
      <c r="A68" s="128"/>
      <c r="B68" s="129"/>
      <c r="C68" s="130"/>
      <c r="D68" s="126"/>
      <c r="E68" s="127"/>
      <c r="F68" s="118"/>
      <c r="G68" s="119"/>
      <c r="H68" s="120"/>
      <c r="I68" s="105"/>
      <c r="J68" s="124">
        <f t="shared" si="2"/>
        <v>0</v>
      </c>
      <c r="K68" s="125"/>
    </row>
    <row r="69" spans="1:11" s="4" customFormat="1" ht="22" customHeight="1" x14ac:dyDescent="0.25">
      <c r="A69" s="134"/>
      <c r="B69" s="135"/>
      <c r="C69" s="85" t="s">
        <v>99</v>
      </c>
      <c r="D69" s="132">
        <f>SUM(D41:E68)</f>
        <v>0</v>
      </c>
      <c r="E69" s="133"/>
      <c r="F69" s="121"/>
      <c r="G69" s="121"/>
      <c r="H69" s="86" t="s">
        <v>100</v>
      </c>
      <c r="I69" s="107">
        <f>SUM(I55:I68)</f>
        <v>0</v>
      </c>
      <c r="J69" s="122">
        <f>SUM(J55:K68)</f>
        <v>0</v>
      </c>
      <c r="K69" s="123"/>
    </row>
    <row r="70" spans="1:11" ht="30" customHeight="1" x14ac:dyDescent="0.25">
      <c r="A70" s="30"/>
      <c r="B70" s="42" t="str">
        <f>IF(I71&lt;&gt;1973,"","Signed by adviser")</f>
        <v/>
      </c>
      <c r="C70" s="113"/>
      <c r="D70" s="113"/>
      <c r="E70" s="113"/>
      <c r="F70" s="31"/>
      <c r="G70" s="31"/>
      <c r="H70" s="42" t="str">
        <f>IF(I71&lt;&gt;1973,"","Name of budgeting service")</f>
        <v/>
      </c>
      <c r="I70" s="113"/>
      <c r="J70" s="113"/>
      <c r="K70" s="33"/>
    </row>
    <row r="71" spans="1:11" ht="30" customHeight="1" x14ac:dyDescent="0.25">
      <c r="A71" s="30"/>
      <c r="B71" s="42" t="str">
        <f>IF(I71&lt;&gt;1973,"","Signed by client")</f>
        <v/>
      </c>
      <c r="C71" s="113"/>
      <c r="D71" s="113"/>
      <c r="E71" s="113"/>
      <c r="F71" s="31"/>
      <c r="G71" s="6"/>
      <c r="H71" s="34" t="s">
        <v>101</v>
      </c>
      <c r="I71" s="117"/>
      <c r="J71" s="117"/>
      <c r="K71" s="33"/>
    </row>
    <row r="72" spans="1:11" ht="50.25" customHeight="1" x14ac:dyDescent="0.25">
      <c r="A72" s="114" t="s">
        <v>102</v>
      </c>
      <c r="B72" s="115"/>
      <c r="C72" s="115"/>
      <c r="D72" s="115"/>
      <c r="E72" s="115"/>
      <c r="F72" s="115"/>
      <c r="G72" s="115"/>
      <c r="H72" s="115"/>
      <c r="I72" s="115"/>
      <c r="J72" s="115"/>
      <c r="K72" s="116"/>
    </row>
    <row r="73" spans="1:11" ht="16.5" customHeight="1" x14ac:dyDescent="0.25">
      <c r="A73" s="2"/>
    </row>
    <row r="74" spans="1:11" ht="16.5" customHeight="1" x14ac:dyDescent="0.25"/>
    <row r="75" spans="1:11" ht="16.5" customHeight="1" x14ac:dyDescent="0.25"/>
    <row r="76" spans="1:11" ht="16.5" customHeight="1" x14ac:dyDescent="0.25"/>
  </sheetData>
  <sheetProtection password="DBF7" sheet="1" selectLockedCells="1"/>
  <mergeCells count="226">
    <mergeCell ref="A61:C61"/>
    <mergeCell ref="A53:C53"/>
    <mergeCell ref="A54:C54"/>
    <mergeCell ref="D48:E48"/>
    <mergeCell ref="D33:E33"/>
    <mergeCell ref="A42:C42"/>
    <mergeCell ref="A43:C43"/>
    <mergeCell ref="A44:C44"/>
    <mergeCell ref="A45:C45"/>
    <mergeCell ref="A40:E40"/>
    <mergeCell ref="A59:C59"/>
    <mergeCell ref="F3:G3"/>
    <mergeCell ref="I3:J5"/>
    <mergeCell ref="J48:K48"/>
    <mergeCell ref="J40:K40"/>
    <mergeCell ref="J39:K39"/>
    <mergeCell ref="F36:H36"/>
    <mergeCell ref="J64:K64"/>
    <mergeCell ref="J63:K63"/>
    <mergeCell ref="J62:K62"/>
    <mergeCell ref="J59:K59"/>
    <mergeCell ref="J58:K58"/>
    <mergeCell ref="J57:K57"/>
    <mergeCell ref="J61:K61"/>
    <mergeCell ref="J60:K60"/>
    <mergeCell ref="F56:H56"/>
    <mergeCell ref="J56:K56"/>
    <mergeCell ref="J55:K55"/>
    <mergeCell ref="J46:K46"/>
    <mergeCell ref="J45:K45"/>
    <mergeCell ref="J49:K49"/>
    <mergeCell ref="F46:H46"/>
    <mergeCell ref="J14:K14"/>
    <mergeCell ref="J37:K37"/>
    <mergeCell ref="J27:K27"/>
    <mergeCell ref="J26:K26"/>
    <mergeCell ref="J35:K35"/>
    <mergeCell ref="J28:K28"/>
    <mergeCell ref="J44:K44"/>
    <mergeCell ref="J43:K43"/>
    <mergeCell ref="J25:K25"/>
    <mergeCell ref="J42:K42"/>
    <mergeCell ref="J41:K41"/>
    <mergeCell ref="J34:K34"/>
    <mergeCell ref="J38:K38"/>
    <mergeCell ref="J36:K36"/>
    <mergeCell ref="J32:K32"/>
    <mergeCell ref="J20:K20"/>
    <mergeCell ref="J19:K19"/>
    <mergeCell ref="J18:K18"/>
    <mergeCell ref="J17:K17"/>
    <mergeCell ref="F15:H15"/>
    <mergeCell ref="J24:K24"/>
    <mergeCell ref="J23:K23"/>
    <mergeCell ref="J16:K16"/>
    <mergeCell ref="J15:K15"/>
    <mergeCell ref="A1:K1"/>
    <mergeCell ref="J10:K10"/>
    <mergeCell ref="J9:K9"/>
    <mergeCell ref="J12:K12"/>
    <mergeCell ref="D22:E22"/>
    <mergeCell ref="D21:E21"/>
    <mergeCell ref="D20:E20"/>
    <mergeCell ref="F22:H22"/>
    <mergeCell ref="D16:E16"/>
    <mergeCell ref="D15:E15"/>
    <mergeCell ref="A7:E7"/>
    <mergeCell ref="F7:H7"/>
    <mergeCell ref="J7:K7"/>
    <mergeCell ref="A8:C8"/>
    <mergeCell ref="F8:H8"/>
    <mergeCell ref="B2:D2"/>
    <mergeCell ref="B3:D3"/>
    <mergeCell ref="B5:D6"/>
    <mergeCell ref="F16:H16"/>
    <mergeCell ref="F17:H17"/>
    <mergeCell ref="J13:K13"/>
    <mergeCell ref="J22:K22"/>
    <mergeCell ref="J21:K21"/>
    <mergeCell ref="J11:K11"/>
    <mergeCell ref="J33:K33"/>
    <mergeCell ref="F28:H28"/>
    <mergeCell ref="F29:H29"/>
    <mergeCell ref="F30:G30"/>
    <mergeCell ref="F31:K31"/>
    <mergeCell ref="J30:K30"/>
    <mergeCell ref="J29:K29"/>
    <mergeCell ref="B4:D4"/>
    <mergeCell ref="A11:C11"/>
    <mergeCell ref="A9:C9"/>
    <mergeCell ref="F9:H9"/>
    <mergeCell ref="D9:E9"/>
    <mergeCell ref="D8:E8"/>
    <mergeCell ref="J8:K8"/>
    <mergeCell ref="A10:C10"/>
    <mergeCell ref="F14:H14"/>
    <mergeCell ref="D12:E12"/>
    <mergeCell ref="D11:E11"/>
    <mergeCell ref="D10:E10"/>
    <mergeCell ref="D14:E14"/>
    <mergeCell ref="D13:E13"/>
    <mergeCell ref="F10:H10"/>
    <mergeCell ref="F11:H11"/>
    <mergeCell ref="F23:H23"/>
    <mergeCell ref="F40:H40"/>
    <mergeCell ref="D41:E41"/>
    <mergeCell ref="F41:H41"/>
    <mergeCell ref="F42:H42"/>
    <mergeCell ref="F43:H43"/>
    <mergeCell ref="A41:C41"/>
    <mergeCell ref="D42:E42"/>
    <mergeCell ref="D43:E43"/>
    <mergeCell ref="A46:C46"/>
    <mergeCell ref="J47:K47"/>
    <mergeCell ref="J52:K52"/>
    <mergeCell ref="J51:K51"/>
    <mergeCell ref="J50:K50"/>
    <mergeCell ref="F54:H54"/>
    <mergeCell ref="J54:K54"/>
    <mergeCell ref="F53:K53"/>
    <mergeCell ref="F52:G52"/>
    <mergeCell ref="F50:H50"/>
    <mergeCell ref="D59:E59"/>
    <mergeCell ref="D60:E60"/>
    <mergeCell ref="F59:H59"/>
    <mergeCell ref="F60:H60"/>
    <mergeCell ref="F61:H61"/>
    <mergeCell ref="F49:H49"/>
    <mergeCell ref="F51:H51"/>
    <mergeCell ref="D49:E49"/>
    <mergeCell ref="D50:E50"/>
    <mergeCell ref="D51:E51"/>
    <mergeCell ref="F55:H55"/>
    <mergeCell ref="D61:E61"/>
    <mergeCell ref="A57:C57"/>
    <mergeCell ref="A58:C58"/>
    <mergeCell ref="A64:C64"/>
    <mergeCell ref="F64:H64"/>
    <mergeCell ref="A68:C68"/>
    <mergeCell ref="D67:E67"/>
    <mergeCell ref="D66:E66"/>
    <mergeCell ref="F57:H57"/>
    <mergeCell ref="F58:H58"/>
    <mergeCell ref="F62:H62"/>
    <mergeCell ref="A63:C63"/>
    <mergeCell ref="F63:H63"/>
    <mergeCell ref="F65:H65"/>
    <mergeCell ref="F66:H66"/>
    <mergeCell ref="A67:C67"/>
    <mergeCell ref="F67:H67"/>
    <mergeCell ref="A62:C62"/>
    <mergeCell ref="A66:C66"/>
    <mergeCell ref="A60:C60"/>
    <mergeCell ref="A65:C65"/>
    <mergeCell ref="D57:E57"/>
    <mergeCell ref="D65:E65"/>
    <mergeCell ref="D64:E64"/>
    <mergeCell ref="D58:E58"/>
    <mergeCell ref="F37:H37"/>
    <mergeCell ref="F38:H38"/>
    <mergeCell ref="F39:H39"/>
    <mergeCell ref="A18:C18"/>
    <mergeCell ref="A19:C19"/>
    <mergeCell ref="A20:C20"/>
    <mergeCell ref="A21:C21"/>
    <mergeCell ref="D37:E37"/>
    <mergeCell ref="D35:E35"/>
    <mergeCell ref="F32:H32"/>
    <mergeCell ref="F33:H33"/>
    <mergeCell ref="F34:H34"/>
    <mergeCell ref="F18:H18"/>
    <mergeCell ref="D19:E19"/>
    <mergeCell ref="D18:E18"/>
    <mergeCell ref="F19:H19"/>
    <mergeCell ref="F12:H12"/>
    <mergeCell ref="F20:H20"/>
    <mergeCell ref="F21:H21"/>
    <mergeCell ref="A12:C12"/>
    <mergeCell ref="A13:C13"/>
    <mergeCell ref="A14:C14"/>
    <mergeCell ref="A15:C15"/>
    <mergeCell ref="A16:C16"/>
    <mergeCell ref="A17:C17"/>
    <mergeCell ref="F13:H13"/>
    <mergeCell ref="D17:E17"/>
    <mergeCell ref="F24:H24"/>
    <mergeCell ref="F25:H25"/>
    <mergeCell ref="F26:H26"/>
    <mergeCell ref="F27:H27"/>
    <mergeCell ref="F44:H44"/>
    <mergeCell ref="F45:H45"/>
    <mergeCell ref="F35:H35"/>
    <mergeCell ref="A55:C55"/>
    <mergeCell ref="A56:C56"/>
    <mergeCell ref="A47:C47"/>
    <mergeCell ref="D47:E47"/>
    <mergeCell ref="A48:C48"/>
    <mergeCell ref="A49:C49"/>
    <mergeCell ref="A52:C52"/>
    <mergeCell ref="D52:E52"/>
    <mergeCell ref="D53:E53"/>
    <mergeCell ref="D54:E54"/>
    <mergeCell ref="D44:E44"/>
    <mergeCell ref="D45:E45"/>
    <mergeCell ref="D46:E46"/>
    <mergeCell ref="A50:C50"/>
    <mergeCell ref="A51:C51"/>
    <mergeCell ref="D55:E55"/>
    <mergeCell ref="D56:E56"/>
    <mergeCell ref="D62:E62"/>
    <mergeCell ref="D63:E63"/>
    <mergeCell ref="C70:E70"/>
    <mergeCell ref="C71:E71"/>
    <mergeCell ref="I70:J70"/>
    <mergeCell ref="A72:K72"/>
    <mergeCell ref="I71:J71"/>
    <mergeCell ref="F68:H68"/>
    <mergeCell ref="F69:G69"/>
    <mergeCell ref="J69:K69"/>
    <mergeCell ref="J68:K68"/>
    <mergeCell ref="D68:E68"/>
    <mergeCell ref="D69:E69"/>
    <mergeCell ref="A69:B69"/>
    <mergeCell ref="J67:K67"/>
    <mergeCell ref="J66:K66"/>
    <mergeCell ref="J65:K65"/>
  </mergeCells>
  <phoneticPr fontId="1" type="noConversion"/>
  <conditionalFormatting sqref="C70:E71">
    <cfRule type="expression" dxfId="3" priority="1" stopIfTrue="1">
      <formula>LEN($B$70)&gt;0</formula>
    </cfRule>
  </conditionalFormatting>
  <conditionalFormatting sqref="I70:J70">
    <cfRule type="expression" dxfId="2" priority="2" stopIfTrue="1">
      <formula>LEN(+$H$70)&gt;0</formula>
    </cfRule>
  </conditionalFormatting>
  <pageMargins left="0.6692913385826772" right="0.19685039370078741" top="0.31496062992125984" bottom="0.15748031496062992" header="0.31496062992125984" footer="0.15748031496062992"/>
  <pageSetup paperSize="9" scale="49" orientation="portrait" horizontalDpi="200" verticalDpi="200" r:id="rId1"/>
  <headerFooter alignWithMargins="0"/>
  <rowBreaks count="1" manualBreakCount="1">
    <brk id="72" max="16383"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AFA302-9548-4F44-8208-51289F1DA57F}">
  <dimension ref="A1:BD92"/>
  <sheetViews>
    <sheetView view="pageBreakPreview" topLeftCell="A23" zoomScale="85" zoomScaleNormal="100" zoomScaleSheetLayoutView="85" workbookViewId="0">
      <selection activeCell="B32" sqref="B32"/>
    </sheetView>
  </sheetViews>
  <sheetFormatPr defaultColWidth="9.1796875" defaultRowHeight="14.5" x14ac:dyDescent="0.25"/>
  <cols>
    <col min="1" max="1" width="29.1796875" style="6" customWidth="1"/>
    <col min="2" max="2" width="10.7265625" style="6" customWidth="1"/>
    <col min="3" max="55" width="12.7265625" style="6" customWidth="1"/>
    <col min="56" max="56" width="12.7265625" style="5" customWidth="1"/>
    <col min="57" max="16384" width="9.1796875" style="6"/>
  </cols>
  <sheetData>
    <row r="1" spans="1:56" ht="21.75" customHeight="1" x14ac:dyDescent="0.25">
      <c r="A1" s="6" t="s">
        <v>103</v>
      </c>
    </row>
    <row r="2" spans="1:56" ht="21.75" customHeight="1" x14ac:dyDescent="0.25">
      <c r="A2" s="6" t="s">
        <v>104</v>
      </c>
    </row>
    <row r="3" spans="1:56" ht="21.75" customHeight="1" x14ac:dyDescent="0.25">
      <c r="A3" s="43" t="s">
        <v>105</v>
      </c>
      <c r="B3" s="44"/>
      <c r="C3" s="45">
        <f>'Weekly budget worksheet'!B2</f>
        <v>0</v>
      </c>
      <c r="D3" s="45">
        <f>C3+7</f>
        <v>7</v>
      </c>
      <c r="E3" s="45">
        <f>D3+7</f>
        <v>14</v>
      </c>
      <c r="F3" s="45">
        <f t="shared" ref="F3:BB3" si="0">E3+7</f>
        <v>21</v>
      </c>
      <c r="G3" s="45">
        <f t="shared" si="0"/>
        <v>28</v>
      </c>
      <c r="H3" s="45">
        <f t="shared" si="0"/>
        <v>35</v>
      </c>
      <c r="I3" s="45">
        <f t="shared" si="0"/>
        <v>42</v>
      </c>
      <c r="J3" s="45">
        <f t="shared" si="0"/>
        <v>49</v>
      </c>
      <c r="K3" s="45">
        <f t="shared" si="0"/>
        <v>56</v>
      </c>
      <c r="L3" s="45">
        <f t="shared" si="0"/>
        <v>63</v>
      </c>
      <c r="M3" s="45">
        <f t="shared" si="0"/>
        <v>70</v>
      </c>
      <c r="N3" s="45">
        <f t="shared" si="0"/>
        <v>77</v>
      </c>
      <c r="O3" s="45">
        <f t="shared" si="0"/>
        <v>84</v>
      </c>
      <c r="P3" s="45">
        <f t="shared" si="0"/>
        <v>91</v>
      </c>
      <c r="Q3" s="45">
        <f t="shared" si="0"/>
        <v>98</v>
      </c>
      <c r="R3" s="45">
        <f t="shared" si="0"/>
        <v>105</v>
      </c>
      <c r="S3" s="45">
        <f t="shared" si="0"/>
        <v>112</v>
      </c>
      <c r="T3" s="45">
        <f t="shared" si="0"/>
        <v>119</v>
      </c>
      <c r="U3" s="45">
        <f t="shared" si="0"/>
        <v>126</v>
      </c>
      <c r="V3" s="45">
        <f t="shared" si="0"/>
        <v>133</v>
      </c>
      <c r="W3" s="45">
        <f t="shared" si="0"/>
        <v>140</v>
      </c>
      <c r="X3" s="45">
        <f t="shared" si="0"/>
        <v>147</v>
      </c>
      <c r="Y3" s="45">
        <f t="shared" si="0"/>
        <v>154</v>
      </c>
      <c r="Z3" s="45">
        <f t="shared" si="0"/>
        <v>161</v>
      </c>
      <c r="AA3" s="45">
        <f t="shared" si="0"/>
        <v>168</v>
      </c>
      <c r="AB3" s="45">
        <f t="shared" si="0"/>
        <v>175</v>
      </c>
      <c r="AC3" s="45">
        <f t="shared" si="0"/>
        <v>182</v>
      </c>
      <c r="AD3" s="45">
        <f t="shared" si="0"/>
        <v>189</v>
      </c>
      <c r="AE3" s="45">
        <f t="shared" si="0"/>
        <v>196</v>
      </c>
      <c r="AF3" s="45">
        <f t="shared" si="0"/>
        <v>203</v>
      </c>
      <c r="AG3" s="45">
        <f t="shared" si="0"/>
        <v>210</v>
      </c>
      <c r="AH3" s="45">
        <f t="shared" si="0"/>
        <v>217</v>
      </c>
      <c r="AI3" s="45">
        <f t="shared" si="0"/>
        <v>224</v>
      </c>
      <c r="AJ3" s="45">
        <f t="shared" si="0"/>
        <v>231</v>
      </c>
      <c r="AK3" s="45">
        <f t="shared" si="0"/>
        <v>238</v>
      </c>
      <c r="AL3" s="45">
        <f t="shared" si="0"/>
        <v>245</v>
      </c>
      <c r="AM3" s="45">
        <f t="shared" si="0"/>
        <v>252</v>
      </c>
      <c r="AN3" s="45">
        <f t="shared" si="0"/>
        <v>259</v>
      </c>
      <c r="AO3" s="45">
        <f t="shared" si="0"/>
        <v>266</v>
      </c>
      <c r="AP3" s="45">
        <f t="shared" si="0"/>
        <v>273</v>
      </c>
      <c r="AQ3" s="45">
        <f t="shared" si="0"/>
        <v>280</v>
      </c>
      <c r="AR3" s="45">
        <f t="shared" si="0"/>
        <v>287</v>
      </c>
      <c r="AS3" s="45">
        <f t="shared" si="0"/>
        <v>294</v>
      </c>
      <c r="AT3" s="45">
        <f t="shared" si="0"/>
        <v>301</v>
      </c>
      <c r="AU3" s="45">
        <f t="shared" si="0"/>
        <v>308</v>
      </c>
      <c r="AV3" s="45">
        <f t="shared" si="0"/>
        <v>315</v>
      </c>
      <c r="AW3" s="45">
        <f t="shared" si="0"/>
        <v>322</v>
      </c>
      <c r="AX3" s="45">
        <f t="shared" si="0"/>
        <v>329</v>
      </c>
      <c r="AY3" s="45">
        <f t="shared" si="0"/>
        <v>336</v>
      </c>
      <c r="AZ3" s="45">
        <f t="shared" si="0"/>
        <v>343</v>
      </c>
      <c r="BA3" s="45">
        <f t="shared" si="0"/>
        <v>350</v>
      </c>
      <c r="BB3" s="45">
        <f t="shared" si="0"/>
        <v>357</v>
      </c>
      <c r="BC3" s="46"/>
      <c r="BD3" s="41"/>
    </row>
    <row r="4" spans="1:56" ht="21.75" customHeight="1" x14ac:dyDescent="0.25">
      <c r="A4" s="104" t="s">
        <v>106</v>
      </c>
      <c r="B4" s="47"/>
      <c r="C4" s="101">
        <v>1</v>
      </c>
      <c r="D4" s="101">
        <v>2</v>
      </c>
      <c r="E4" s="101">
        <v>3</v>
      </c>
      <c r="F4" s="101">
        <v>4</v>
      </c>
      <c r="G4" s="101">
        <v>5</v>
      </c>
      <c r="H4" s="101">
        <v>6</v>
      </c>
      <c r="I4" s="101">
        <v>7</v>
      </c>
      <c r="J4" s="101">
        <v>8</v>
      </c>
      <c r="K4" s="101">
        <v>9</v>
      </c>
      <c r="L4" s="101">
        <v>10</v>
      </c>
      <c r="M4" s="101">
        <v>11</v>
      </c>
      <c r="N4" s="101">
        <v>12</v>
      </c>
      <c r="O4" s="101">
        <v>13</v>
      </c>
      <c r="P4" s="101">
        <v>14</v>
      </c>
      <c r="Q4" s="101">
        <v>15</v>
      </c>
      <c r="R4" s="101">
        <v>16</v>
      </c>
      <c r="S4" s="101">
        <v>17</v>
      </c>
      <c r="T4" s="101">
        <v>18</v>
      </c>
      <c r="U4" s="101">
        <v>19</v>
      </c>
      <c r="V4" s="101">
        <v>20</v>
      </c>
      <c r="W4" s="101">
        <v>21</v>
      </c>
      <c r="X4" s="101">
        <v>22</v>
      </c>
      <c r="Y4" s="101">
        <v>23</v>
      </c>
      <c r="Z4" s="101">
        <v>24</v>
      </c>
      <c r="AA4" s="101">
        <v>25</v>
      </c>
      <c r="AB4" s="101">
        <v>26</v>
      </c>
      <c r="AC4" s="101">
        <v>27</v>
      </c>
      <c r="AD4" s="101">
        <v>28</v>
      </c>
      <c r="AE4" s="101">
        <v>29</v>
      </c>
      <c r="AF4" s="101">
        <v>30</v>
      </c>
      <c r="AG4" s="101">
        <v>31</v>
      </c>
      <c r="AH4" s="101">
        <v>32</v>
      </c>
      <c r="AI4" s="101">
        <v>33</v>
      </c>
      <c r="AJ4" s="101">
        <v>34</v>
      </c>
      <c r="AK4" s="101">
        <v>35</v>
      </c>
      <c r="AL4" s="101">
        <v>36</v>
      </c>
      <c r="AM4" s="101">
        <v>37</v>
      </c>
      <c r="AN4" s="101">
        <v>38</v>
      </c>
      <c r="AO4" s="101">
        <v>39</v>
      </c>
      <c r="AP4" s="101">
        <v>40</v>
      </c>
      <c r="AQ4" s="101">
        <v>41</v>
      </c>
      <c r="AR4" s="101">
        <v>42</v>
      </c>
      <c r="AS4" s="101">
        <v>43</v>
      </c>
      <c r="AT4" s="101">
        <v>44</v>
      </c>
      <c r="AU4" s="101">
        <v>45</v>
      </c>
      <c r="AV4" s="101">
        <v>46</v>
      </c>
      <c r="AW4" s="101">
        <v>47</v>
      </c>
      <c r="AX4" s="101">
        <v>48</v>
      </c>
      <c r="AY4" s="101">
        <v>49</v>
      </c>
      <c r="AZ4" s="101">
        <v>50</v>
      </c>
      <c r="BA4" s="101">
        <v>51</v>
      </c>
      <c r="BB4" s="101">
        <v>52</v>
      </c>
      <c r="BC4" s="48"/>
      <c r="BD4" s="92" t="s">
        <v>107</v>
      </c>
    </row>
    <row r="5" spans="1:56" ht="21.75" customHeight="1" x14ac:dyDescent="0.25">
      <c r="A5" s="49"/>
      <c r="B5" s="50" t="s">
        <v>108</v>
      </c>
      <c r="C5" s="36"/>
      <c r="D5" s="51">
        <f t="shared" ref="D5:BB5" si="1">(C22-C88)</f>
        <v>0</v>
      </c>
      <c r="E5" s="51">
        <f t="shared" si="1"/>
        <v>0</v>
      </c>
      <c r="F5" s="51">
        <f t="shared" si="1"/>
        <v>0</v>
      </c>
      <c r="G5" s="51">
        <f t="shared" si="1"/>
        <v>0</v>
      </c>
      <c r="H5" s="51">
        <f t="shared" si="1"/>
        <v>0</v>
      </c>
      <c r="I5" s="51">
        <f t="shared" si="1"/>
        <v>0</v>
      </c>
      <c r="J5" s="51">
        <f t="shared" si="1"/>
        <v>0</v>
      </c>
      <c r="K5" s="51">
        <f t="shared" si="1"/>
        <v>0</v>
      </c>
      <c r="L5" s="51">
        <f t="shared" si="1"/>
        <v>0</v>
      </c>
      <c r="M5" s="51">
        <f t="shared" si="1"/>
        <v>0</v>
      </c>
      <c r="N5" s="51">
        <f t="shared" si="1"/>
        <v>0</v>
      </c>
      <c r="O5" s="51">
        <f t="shared" si="1"/>
        <v>0</v>
      </c>
      <c r="P5" s="51">
        <f t="shared" si="1"/>
        <v>0</v>
      </c>
      <c r="Q5" s="51">
        <f t="shared" si="1"/>
        <v>0</v>
      </c>
      <c r="R5" s="51">
        <f t="shared" si="1"/>
        <v>0</v>
      </c>
      <c r="S5" s="51">
        <f t="shared" si="1"/>
        <v>0</v>
      </c>
      <c r="T5" s="51">
        <f t="shared" si="1"/>
        <v>0</v>
      </c>
      <c r="U5" s="51">
        <f t="shared" si="1"/>
        <v>0</v>
      </c>
      <c r="V5" s="51">
        <f t="shared" si="1"/>
        <v>0</v>
      </c>
      <c r="W5" s="51">
        <f t="shared" si="1"/>
        <v>0</v>
      </c>
      <c r="X5" s="51">
        <f t="shared" si="1"/>
        <v>0</v>
      </c>
      <c r="Y5" s="51">
        <f t="shared" si="1"/>
        <v>0</v>
      </c>
      <c r="Z5" s="51">
        <f t="shared" si="1"/>
        <v>0</v>
      </c>
      <c r="AA5" s="51">
        <f t="shared" si="1"/>
        <v>0</v>
      </c>
      <c r="AB5" s="51">
        <f t="shared" si="1"/>
        <v>0</v>
      </c>
      <c r="AC5" s="51">
        <f t="shared" si="1"/>
        <v>0</v>
      </c>
      <c r="AD5" s="51">
        <f t="shared" si="1"/>
        <v>0</v>
      </c>
      <c r="AE5" s="51">
        <f t="shared" si="1"/>
        <v>0</v>
      </c>
      <c r="AF5" s="51">
        <f t="shared" si="1"/>
        <v>0</v>
      </c>
      <c r="AG5" s="51">
        <f t="shared" si="1"/>
        <v>0</v>
      </c>
      <c r="AH5" s="51">
        <f t="shared" si="1"/>
        <v>0</v>
      </c>
      <c r="AI5" s="51">
        <f t="shared" si="1"/>
        <v>0</v>
      </c>
      <c r="AJ5" s="51">
        <f t="shared" si="1"/>
        <v>0</v>
      </c>
      <c r="AK5" s="51">
        <f t="shared" si="1"/>
        <v>0</v>
      </c>
      <c r="AL5" s="51">
        <f t="shared" si="1"/>
        <v>0</v>
      </c>
      <c r="AM5" s="51">
        <f t="shared" si="1"/>
        <v>0</v>
      </c>
      <c r="AN5" s="51">
        <f t="shared" si="1"/>
        <v>0</v>
      </c>
      <c r="AO5" s="51">
        <f t="shared" si="1"/>
        <v>0</v>
      </c>
      <c r="AP5" s="51">
        <f t="shared" si="1"/>
        <v>0</v>
      </c>
      <c r="AQ5" s="51">
        <f t="shared" si="1"/>
        <v>0</v>
      </c>
      <c r="AR5" s="51">
        <f t="shared" si="1"/>
        <v>0</v>
      </c>
      <c r="AS5" s="51">
        <f t="shared" si="1"/>
        <v>0</v>
      </c>
      <c r="AT5" s="51">
        <f t="shared" si="1"/>
        <v>0</v>
      </c>
      <c r="AU5" s="51">
        <f t="shared" si="1"/>
        <v>0</v>
      </c>
      <c r="AV5" s="51">
        <f t="shared" si="1"/>
        <v>0</v>
      </c>
      <c r="AW5" s="51">
        <f t="shared" si="1"/>
        <v>0</v>
      </c>
      <c r="AX5" s="51">
        <f t="shared" si="1"/>
        <v>0</v>
      </c>
      <c r="AY5" s="51">
        <f t="shared" si="1"/>
        <v>0</v>
      </c>
      <c r="AZ5" s="51">
        <f t="shared" si="1"/>
        <v>0</v>
      </c>
      <c r="BA5" s="51">
        <f t="shared" si="1"/>
        <v>0</v>
      </c>
      <c r="BB5" s="51">
        <f t="shared" si="1"/>
        <v>0</v>
      </c>
      <c r="BC5" s="51"/>
      <c r="BD5" s="93"/>
    </row>
    <row r="6" spans="1:56" ht="21.75" customHeight="1" x14ac:dyDescent="0.25">
      <c r="A6" s="52"/>
      <c r="B6" s="53"/>
      <c r="C6" s="54"/>
      <c r="D6" s="54"/>
      <c r="E6" s="54"/>
      <c r="F6" s="54"/>
      <c r="G6" s="54"/>
      <c r="H6" s="54"/>
      <c r="I6" s="54"/>
      <c r="J6" s="54"/>
      <c r="K6" s="54"/>
      <c r="L6" s="54"/>
      <c r="M6" s="54"/>
      <c r="N6" s="54"/>
      <c r="O6" s="54"/>
      <c r="P6" s="54"/>
      <c r="Q6" s="54"/>
      <c r="R6" s="54"/>
      <c r="S6" s="54"/>
      <c r="T6" s="54"/>
      <c r="U6" s="54"/>
      <c r="V6" s="54"/>
      <c r="W6" s="54"/>
      <c r="X6" s="54"/>
      <c r="Y6" s="54"/>
      <c r="Z6" s="54"/>
      <c r="AA6" s="54"/>
      <c r="AB6" s="54"/>
      <c r="AC6" s="54"/>
      <c r="AD6" s="54"/>
      <c r="AE6" s="54"/>
      <c r="AF6" s="54"/>
      <c r="AG6" s="54"/>
      <c r="AH6" s="54"/>
      <c r="AI6" s="54"/>
      <c r="AJ6" s="54"/>
      <c r="AK6" s="54"/>
      <c r="AL6" s="54"/>
      <c r="AM6" s="54"/>
      <c r="AN6" s="54"/>
      <c r="AO6" s="54"/>
      <c r="AP6" s="54"/>
      <c r="AQ6" s="54"/>
      <c r="AR6" s="54"/>
      <c r="AS6" s="54"/>
      <c r="AT6" s="54"/>
      <c r="AU6" s="54"/>
      <c r="AV6" s="54"/>
      <c r="AW6" s="54"/>
      <c r="AX6" s="54"/>
      <c r="AY6" s="54"/>
      <c r="AZ6" s="54"/>
      <c r="BA6" s="54"/>
      <c r="BB6" s="54"/>
      <c r="BC6" s="54"/>
      <c r="BD6" s="94"/>
    </row>
    <row r="7" spans="1:56" ht="21.75" customHeight="1" x14ac:dyDescent="0.25">
      <c r="A7" s="99" t="s">
        <v>109</v>
      </c>
      <c r="B7" s="55"/>
      <c r="C7" s="56"/>
      <c r="D7" s="56"/>
      <c r="E7" s="56"/>
      <c r="F7" s="56"/>
      <c r="G7" s="56"/>
      <c r="H7" s="56"/>
      <c r="I7" s="56"/>
      <c r="J7" s="56"/>
      <c r="K7" s="56"/>
      <c r="L7" s="56"/>
      <c r="M7" s="56"/>
      <c r="N7" s="56"/>
      <c r="O7" s="56"/>
      <c r="P7" s="56"/>
      <c r="Q7" s="56"/>
      <c r="R7" s="56"/>
      <c r="S7" s="56"/>
      <c r="T7" s="56"/>
      <c r="U7" s="56"/>
      <c r="V7" s="56"/>
      <c r="W7" s="56"/>
      <c r="X7" s="56"/>
      <c r="Y7" s="56"/>
      <c r="Z7" s="56"/>
      <c r="AA7" s="56"/>
      <c r="AB7" s="56"/>
      <c r="AC7" s="56"/>
      <c r="AD7" s="56"/>
      <c r="AE7" s="56"/>
      <c r="AF7" s="56"/>
      <c r="AG7" s="56"/>
      <c r="AH7" s="56"/>
      <c r="AI7" s="56"/>
      <c r="AJ7" s="56"/>
      <c r="AK7" s="56"/>
      <c r="AL7" s="56"/>
      <c r="AM7" s="56"/>
      <c r="AN7" s="56"/>
      <c r="AO7" s="56"/>
      <c r="AP7" s="56"/>
      <c r="AQ7" s="56"/>
      <c r="AR7" s="56"/>
      <c r="AS7" s="56"/>
      <c r="AT7" s="56"/>
      <c r="AU7" s="56"/>
      <c r="AV7" s="56"/>
      <c r="AW7" s="56"/>
      <c r="AX7" s="56"/>
      <c r="AY7" s="56"/>
      <c r="AZ7" s="56"/>
      <c r="BA7" s="56"/>
      <c r="BB7" s="56"/>
      <c r="BC7" s="56"/>
      <c r="BD7" s="95"/>
    </row>
    <row r="8" spans="1:56" ht="21.75" customHeight="1" x14ac:dyDescent="0.25">
      <c r="A8" s="37" t="str">
        <f>'[1]Weekly budget worksheet'!A8</f>
        <v>Salary / wages</v>
      </c>
      <c r="B8" s="77">
        <f>'Weekly budget worksheet'!D8</f>
        <v>0</v>
      </c>
      <c r="C8" s="90"/>
      <c r="D8" s="90"/>
      <c r="E8" s="90"/>
      <c r="F8" s="90"/>
      <c r="G8" s="90"/>
      <c r="H8" s="90"/>
      <c r="I8" s="90"/>
      <c r="J8" s="90"/>
      <c r="K8" s="90"/>
      <c r="L8" s="90"/>
      <c r="M8" s="90"/>
      <c r="N8" s="90"/>
      <c r="O8" s="90"/>
      <c r="P8" s="90"/>
      <c r="Q8" s="90"/>
      <c r="R8" s="90"/>
      <c r="S8" s="90"/>
      <c r="T8" s="90"/>
      <c r="U8" s="90"/>
      <c r="V8" s="90"/>
      <c r="W8" s="90"/>
      <c r="X8" s="90"/>
      <c r="Y8" s="90"/>
      <c r="Z8" s="90"/>
      <c r="AA8" s="90"/>
      <c r="AB8" s="90"/>
      <c r="AC8" s="90"/>
      <c r="AD8" s="90"/>
      <c r="AE8" s="90"/>
      <c r="AF8" s="90"/>
      <c r="AG8" s="90"/>
      <c r="AH8" s="90"/>
      <c r="AI8" s="90"/>
      <c r="AJ8" s="90"/>
      <c r="AK8" s="90"/>
      <c r="AL8" s="90"/>
      <c r="AM8" s="90"/>
      <c r="AN8" s="90"/>
      <c r="AO8" s="90"/>
      <c r="AP8" s="90"/>
      <c r="AQ8" s="90"/>
      <c r="AR8" s="90"/>
      <c r="AS8" s="90"/>
      <c r="AT8" s="90"/>
      <c r="AU8" s="90"/>
      <c r="AV8" s="90"/>
      <c r="AW8" s="90"/>
      <c r="AX8" s="90"/>
      <c r="AY8" s="90"/>
      <c r="AZ8" s="90"/>
      <c r="BA8" s="90"/>
      <c r="BB8" s="90"/>
      <c r="BC8" s="57"/>
      <c r="BD8" s="96">
        <f t="shared" ref="BD8:BD21" si="2">SUM(C8:BB8)</f>
        <v>0</v>
      </c>
    </row>
    <row r="9" spans="1:56" ht="21.75" customHeight="1" x14ac:dyDescent="0.25">
      <c r="A9" s="38" t="str">
        <f>'[1]Weekly budget worksheet'!A9</f>
        <v>Partner's income</v>
      </c>
      <c r="B9" s="77">
        <f>'Weekly budget worksheet'!D9</f>
        <v>0</v>
      </c>
      <c r="C9" s="91"/>
      <c r="D9" s="91"/>
      <c r="E9" s="91"/>
      <c r="F9" s="91"/>
      <c r="G9" s="91"/>
      <c r="H9" s="91"/>
      <c r="I9" s="91"/>
      <c r="J9" s="91"/>
      <c r="K9" s="91"/>
      <c r="L9" s="91"/>
      <c r="M9" s="91"/>
      <c r="N9" s="91"/>
      <c r="O9" s="91"/>
      <c r="P9" s="91"/>
      <c r="Q9" s="91"/>
      <c r="R9" s="91"/>
      <c r="S9" s="91"/>
      <c r="T9" s="91"/>
      <c r="U9" s="91"/>
      <c r="V9" s="91"/>
      <c r="W9" s="91"/>
      <c r="X9" s="91"/>
      <c r="Y9" s="91"/>
      <c r="Z9" s="91"/>
      <c r="AA9" s="91"/>
      <c r="AB9" s="91"/>
      <c r="AC9" s="91"/>
      <c r="AD9" s="91"/>
      <c r="AE9" s="91"/>
      <c r="AF9" s="91"/>
      <c r="AG9" s="91"/>
      <c r="AH9" s="91"/>
      <c r="AI9" s="91"/>
      <c r="AJ9" s="91"/>
      <c r="AK9" s="91"/>
      <c r="AL9" s="91"/>
      <c r="AM9" s="91"/>
      <c r="AN9" s="91"/>
      <c r="AO9" s="91"/>
      <c r="AP9" s="91"/>
      <c r="AQ9" s="91"/>
      <c r="AR9" s="91"/>
      <c r="AS9" s="91"/>
      <c r="AT9" s="91"/>
      <c r="AU9" s="91"/>
      <c r="AV9" s="91"/>
      <c r="AW9" s="91"/>
      <c r="AX9" s="91"/>
      <c r="AY9" s="91"/>
      <c r="AZ9" s="91"/>
      <c r="BA9" s="91"/>
      <c r="BB9" s="91"/>
      <c r="BC9" s="58"/>
      <c r="BD9" s="97">
        <f t="shared" si="2"/>
        <v>0</v>
      </c>
    </row>
    <row r="10" spans="1:56" ht="21.75" customHeight="1" x14ac:dyDescent="0.25">
      <c r="A10" s="38" t="str">
        <f>'[1]Weekly budget worksheet'!A10</f>
        <v>Working for Families assistance</v>
      </c>
      <c r="B10" s="77">
        <f>'Weekly budget worksheet'!D10</f>
        <v>0</v>
      </c>
      <c r="C10" s="91"/>
      <c r="D10" s="91"/>
      <c r="E10" s="91"/>
      <c r="F10" s="91"/>
      <c r="G10" s="91"/>
      <c r="H10" s="91"/>
      <c r="I10" s="91"/>
      <c r="J10" s="91"/>
      <c r="K10" s="91"/>
      <c r="L10" s="91"/>
      <c r="M10" s="91"/>
      <c r="N10" s="91"/>
      <c r="O10" s="91"/>
      <c r="P10" s="91"/>
      <c r="Q10" s="91"/>
      <c r="R10" s="91"/>
      <c r="S10" s="91"/>
      <c r="T10" s="91"/>
      <c r="U10" s="91"/>
      <c r="V10" s="91"/>
      <c r="W10" s="91"/>
      <c r="X10" s="91"/>
      <c r="Y10" s="91"/>
      <c r="Z10" s="91"/>
      <c r="AA10" s="91"/>
      <c r="AB10" s="91"/>
      <c r="AC10" s="91"/>
      <c r="AD10" s="91"/>
      <c r="AE10" s="91"/>
      <c r="AF10" s="91"/>
      <c r="AG10" s="91"/>
      <c r="AH10" s="91"/>
      <c r="AI10" s="91"/>
      <c r="AJ10" s="91"/>
      <c r="AK10" s="91"/>
      <c r="AL10" s="91"/>
      <c r="AM10" s="91"/>
      <c r="AN10" s="91"/>
      <c r="AO10" s="91"/>
      <c r="AP10" s="91"/>
      <c r="AQ10" s="91"/>
      <c r="AR10" s="91"/>
      <c r="AS10" s="91"/>
      <c r="AT10" s="91"/>
      <c r="AU10" s="91"/>
      <c r="AV10" s="91"/>
      <c r="AW10" s="91"/>
      <c r="AX10" s="91"/>
      <c r="AY10" s="91"/>
      <c r="AZ10" s="91"/>
      <c r="BA10" s="91"/>
      <c r="BB10" s="91"/>
      <c r="BC10" s="58"/>
      <c r="BD10" s="97">
        <f t="shared" si="2"/>
        <v>0</v>
      </c>
    </row>
    <row r="11" spans="1:56" ht="21.75" customHeight="1" x14ac:dyDescent="0.25">
      <c r="A11" s="38" t="str">
        <f>'[1]Weekly budget worksheet'!A11</f>
        <v>Child support</v>
      </c>
      <c r="B11" s="77">
        <f>'Weekly budget worksheet'!D11</f>
        <v>0</v>
      </c>
      <c r="C11" s="91"/>
      <c r="D11" s="91"/>
      <c r="E11" s="91"/>
      <c r="F11" s="91"/>
      <c r="G11" s="91"/>
      <c r="H11" s="91"/>
      <c r="I11" s="91"/>
      <c r="J11" s="91"/>
      <c r="K11" s="91"/>
      <c r="L11" s="91"/>
      <c r="M11" s="91"/>
      <c r="N11" s="91"/>
      <c r="O11" s="91"/>
      <c r="P11" s="91"/>
      <c r="Q11" s="91"/>
      <c r="R11" s="91"/>
      <c r="S11" s="91"/>
      <c r="T11" s="91"/>
      <c r="U11" s="91"/>
      <c r="V11" s="91"/>
      <c r="W11" s="91"/>
      <c r="X11" s="91"/>
      <c r="Y11" s="91"/>
      <c r="Z11" s="91"/>
      <c r="AA11" s="91"/>
      <c r="AB11" s="91"/>
      <c r="AC11" s="91"/>
      <c r="AD11" s="91"/>
      <c r="AE11" s="91"/>
      <c r="AF11" s="91"/>
      <c r="AG11" s="91"/>
      <c r="AH11" s="91"/>
      <c r="AI11" s="91"/>
      <c r="AJ11" s="91"/>
      <c r="AK11" s="91"/>
      <c r="AL11" s="91"/>
      <c r="AM11" s="91"/>
      <c r="AN11" s="91"/>
      <c r="AO11" s="91"/>
      <c r="AP11" s="91"/>
      <c r="AQ11" s="91"/>
      <c r="AR11" s="91"/>
      <c r="AS11" s="91"/>
      <c r="AT11" s="91"/>
      <c r="AU11" s="91"/>
      <c r="AV11" s="91"/>
      <c r="AW11" s="91"/>
      <c r="AX11" s="91"/>
      <c r="AY11" s="91"/>
      <c r="AZ11" s="91"/>
      <c r="BA11" s="91"/>
      <c r="BB11" s="91"/>
      <c r="BC11" s="58"/>
      <c r="BD11" s="97">
        <f t="shared" si="2"/>
        <v>0</v>
      </c>
    </row>
    <row r="12" spans="1:56" ht="21.75" customHeight="1" x14ac:dyDescent="0.25">
      <c r="A12" s="38" t="str">
        <f>'[1]Weekly budget worksheet'!A12</f>
        <v>Benefit (before deductions)</v>
      </c>
      <c r="B12" s="77">
        <f>'Weekly budget worksheet'!D12</f>
        <v>0</v>
      </c>
      <c r="C12" s="91"/>
      <c r="D12" s="91"/>
      <c r="E12" s="91"/>
      <c r="F12" s="91"/>
      <c r="G12" s="91"/>
      <c r="H12" s="91"/>
      <c r="I12" s="91"/>
      <c r="J12" s="91"/>
      <c r="K12" s="91"/>
      <c r="L12" s="91"/>
      <c r="M12" s="91"/>
      <c r="N12" s="91"/>
      <c r="O12" s="91"/>
      <c r="P12" s="91"/>
      <c r="Q12" s="91"/>
      <c r="R12" s="91"/>
      <c r="S12" s="91"/>
      <c r="T12" s="91"/>
      <c r="U12" s="91"/>
      <c r="V12" s="91"/>
      <c r="W12" s="91"/>
      <c r="X12" s="91"/>
      <c r="Y12" s="91"/>
      <c r="Z12" s="91"/>
      <c r="AA12" s="91"/>
      <c r="AB12" s="91"/>
      <c r="AC12" s="91"/>
      <c r="AD12" s="91"/>
      <c r="AE12" s="91"/>
      <c r="AF12" s="91"/>
      <c r="AG12" s="91"/>
      <c r="AH12" s="91"/>
      <c r="AI12" s="91"/>
      <c r="AJ12" s="91"/>
      <c r="AK12" s="91"/>
      <c r="AL12" s="91"/>
      <c r="AM12" s="91"/>
      <c r="AN12" s="91"/>
      <c r="AO12" s="91"/>
      <c r="AP12" s="91"/>
      <c r="AQ12" s="91"/>
      <c r="AR12" s="91"/>
      <c r="AS12" s="91"/>
      <c r="AT12" s="91"/>
      <c r="AU12" s="91"/>
      <c r="AV12" s="91"/>
      <c r="AW12" s="91"/>
      <c r="AX12" s="91"/>
      <c r="AY12" s="91"/>
      <c r="AZ12" s="91"/>
      <c r="BA12" s="91"/>
      <c r="BB12" s="91"/>
      <c r="BC12" s="58"/>
      <c r="BD12" s="97">
        <f t="shared" si="2"/>
        <v>0</v>
      </c>
    </row>
    <row r="13" spans="1:56" ht="21.75" customHeight="1" x14ac:dyDescent="0.25">
      <c r="A13" s="38" t="str">
        <f>'[1]Weekly budget worksheet'!A13</f>
        <v>Family Tax Credit</v>
      </c>
      <c r="B13" s="77">
        <f>'Weekly budget worksheet'!D13</f>
        <v>0</v>
      </c>
      <c r="C13" s="91"/>
      <c r="D13" s="91"/>
      <c r="E13" s="91"/>
      <c r="F13" s="91"/>
      <c r="G13" s="91"/>
      <c r="H13" s="91"/>
      <c r="I13" s="91"/>
      <c r="J13" s="91"/>
      <c r="K13" s="91"/>
      <c r="L13" s="91"/>
      <c r="M13" s="91"/>
      <c r="N13" s="91"/>
      <c r="O13" s="91"/>
      <c r="P13" s="91"/>
      <c r="Q13" s="91"/>
      <c r="R13" s="91"/>
      <c r="S13" s="91"/>
      <c r="T13" s="91"/>
      <c r="U13" s="91"/>
      <c r="V13" s="91"/>
      <c r="W13" s="91"/>
      <c r="X13" s="91"/>
      <c r="Y13" s="91"/>
      <c r="Z13" s="91"/>
      <c r="AA13" s="91"/>
      <c r="AB13" s="91"/>
      <c r="AC13" s="91"/>
      <c r="AD13" s="91"/>
      <c r="AE13" s="91"/>
      <c r="AF13" s="91"/>
      <c r="AG13" s="91"/>
      <c r="AH13" s="91"/>
      <c r="AI13" s="91"/>
      <c r="AJ13" s="91"/>
      <c r="AK13" s="91"/>
      <c r="AL13" s="91"/>
      <c r="AM13" s="91"/>
      <c r="AN13" s="91"/>
      <c r="AO13" s="91"/>
      <c r="AP13" s="91"/>
      <c r="AQ13" s="91"/>
      <c r="AR13" s="91"/>
      <c r="AS13" s="91"/>
      <c r="AT13" s="91"/>
      <c r="AU13" s="91"/>
      <c r="AV13" s="91"/>
      <c r="AW13" s="91"/>
      <c r="AX13" s="91"/>
      <c r="AY13" s="91"/>
      <c r="AZ13" s="91"/>
      <c r="BA13" s="91"/>
      <c r="BB13" s="91"/>
      <c r="BC13" s="58"/>
      <c r="BD13" s="97">
        <f t="shared" si="2"/>
        <v>0</v>
      </c>
    </row>
    <row r="14" spans="1:56" ht="21.75" customHeight="1" x14ac:dyDescent="0.25">
      <c r="A14" s="38" t="str">
        <f>'[1]Weekly budget worksheet'!A14</f>
        <v>Accommodation supplement</v>
      </c>
      <c r="B14" s="77">
        <f>'Weekly budget worksheet'!D14</f>
        <v>0</v>
      </c>
      <c r="C14" s="91"/>
      <c r="D14" s="91"/>
      <c r="E14" s="91"/>
      <c r="F14" s="91"/>
      <c r="G14" s="91"/>
      <c r="H14" s="91"/>
      <c r="I14" s="91"/>
      <c r="J14" s="91"/>
      <c r="K14" s="91"/>
      <c r="L14" s="91"/>
      <c r="M14" s="91"/>
      <c r="N14" s="91"/>
      <c r="O14" s="91"/>
      <c r="P14" s="91"/>
      <c r="Q14" s="91"/>
      <c r="R14" s="91"/>
      <c r="S14" s="91"/>
      <c r="T14" s="91"/>
      <c r="U14" s="91"/>
      <c r="V14" s="91"/>
      <c r="W14" s="91"/>
      <c r="X14" s="91"/>
      <c r="Y14" s="91"/>
      <c r="Z14" s="91"/>
      <c r="AA14" s="91"/>
      <c r="AB14" s="91"/>
      <c r="AC14" s="91"/>
      <c r="AD14" s="91"/>
      <c r="AE14" s="91"/>
      <c r="AF14" s="91"/>
      <c r="AG14" s="91"/>
      <c r="AH14" s="91"/>
      <c r="AI14" s="91"/>
      <c r="AJ14" s="91"/>
      <c r="AK14" s="91"/>
      <c r="AL14" s="91"/>
      <c r="AM14" s="91"/>
      <c r="AN14" s="91"/>
      <c r="AO14" s="91"/>
      <c r="AP14" s="91"/>
      <c r="AQ14" s="91"/>
      <c r="AR14" s="91"/>
      <c r="AS14" s="91"/>
      <c r="AT14" s="91"/>
      <c r="AU14" s="91"/>
      <c r="AV14" s="91"/>
      <c r="AW14" s="91"/>
      <c r="AX14" s="91"/>
      <c r="AY14" s="91"/>
      <c r="AZ14" s="91"/>
      <c r="BA14" s="91"/>
      <c r="BB14" s="91"/>
      <c r="BC14" s="58"/>
      <c r="BD14" s="97">
        <f t="shared" si="2"/>
        <v>0</v>
      </c>
    </row>
    <row r="15" spans="1:56" ht="21.75" customHeight="1" x14ac:dyDescent="0.25">
      <c r="A15" s="38" t="str">
        <f>'[1]Weekly budget worksheet'!A15</f>
        <v>Disability / Child Disability</v>
      </c>
      <c r="B15" s="77">
        <f>'Weekly budget worksheet'!D15</f>
        <v>0</v>
      </c>
      <c r="C15" s="91"/>
      <c r="D15" s="91"/>
      <c r="E15" s="91"/>
      <c r="F15" s="91"/>
      <c r="G15" s="91"/>
      <c r="H15" s="91"/>
      <c r="I15" s="91"/>
      <c r="J15" s="91"/>
      <c r="K15" s="91"/>
      <c r="L15" s="91"/>
      <c r="M15" s="91"/>
      <c r="N15" s="91"/>
      <c r="O15" s="91"/>
      <c r="P15" s="91"/>
      <c r="Q15" s="91"/>
      <c r="R15" s="91"/>
      <c r="S15" s="91"/>
      <c r="T15" s="91"/>
      <c r="U15" s="91"/>
      <c r="V15" s="91"/>
      <c r="W15" s="91"/>
      <c r="X15" s="91"/>
      <c r="Y15" s="91"/>
      <c r="Z15" s="91"/>
      <c r="AA15" s="91"/>
      <c r="AB15" s="91"/>
      <c r="AC15" s="91"/>
      <c r="AD15" s="91"/>
      <c r="AE15" s="91"/>
      <c r="AF15" s="91"/>
      <c r="AG15" s="91"/>
      <c r="AH15" s="91"/>
      <c r="AI15" s="91"/>
      <c r="AJ15" s="91"/>
      <c r="AK15" s="91"/>
      <c r="AL15" s="91"/>
      <c r="AM15" s="91"/>
      <c r="AN15" s="91"/>
      <c r="AO15" s="91"/>
      <c r="AP15" s="91"/>
      <c r="AQ15" s="91"/>
      <c r="AR15" s="91"/>
      <c r="AS15" s="91"/>
      <c r="AT15" s="91"/>
      <c r="AU15" s="91"/>
      <c r="AV15" s="91"/>
      <c r="AW15" s="91"/>
      <c r="AX15" s="91"/>
      <c r="AY15" s="91"/>
      <c r="AZ15" s="91"/>
      <c r="BA15" s="91"/>
      <c r="BB15" s="91"/>
      <c r="BC15" s="58"/>
      <c r="BD15" s="97">
        <f t="shared" si="2"/>
        <v>0</v>
      </c>
    </row>
    <row r="16" spans="1:56" ht="21.75" customHeight="1" x14ac:dyDescent="0.25">
      <c r="A16" s="38" t="str">
        <f>'[1]Weekly budget worksheet'!A16</f>
        <v>Temporary Additional Support (TAS)</v>
      </c>
      <c r="B16" s="77">
        <f>'Weekly budget worksheet'!D16</f>
        <v>0</v>
      </c>
      <c r="C16" s="91"/>
      <c r="D16" s="91"/>
      <c r="E16" s="91"/>
      <c r="F16" s="91"/>
      <c r="G16" s="91"/>
      <c r="H16" s="91"/>
      <c r="I16" s="91"/>
      <c r="J16" s="91"/>
      <c r="K16" s="91"/>
      <c r="L16" s="91"/>
      <c r="M16" s="91"/>
      <c r="N16" s="91"/>
      <c r="O16" s="91"/>
      <c r="P16" s="91"/>
      <c r="Q16" s="91"/>
      <c r="R16" s="91"/>
      <c r="S16" s="91"/>
      <c r="T16" s="91"/>
      <c r="U16" s="91"/>
      <c r="V16" s="91"/>
      <c r="W16" s="91"/>
      <c r="X16" s="91"/>
      <c r="Y16" s="91"/>
      <c r="Z16" s="91"/>
      <c r="AA16" s="91"/>
      <c r="AB16" s="91"/>
      <c r="AC16" s="91"/>
      <c r="AD16" s="91"/>
      <c r="AE16" s="91"/>
      <c r="AF16" s="91"/>
      <c r="AG16" s="91"/>
      <c r="AH16" s="91"/>
      <c r="AI16" s="91"/>
      <c r="AJ16" s="91"/>
      <c r="AK16" s="91"/>
      <c r="AL16" s="91"/>
      <c r="AM16" s="91"/>
      <c r="AN16" s="91"/>
      <c r="AO16" s="91"/>
      <c r="AP16" s="91"/>
      <c r="AQ16" s="91"/>
      <c r="AR16" s="91"/>
      <c r="AS16" s="91"/>
      <c r="AT16" s="91"/>
      <c r="AU16" s="91"/>
      <c r="AV16" s="91"/>
      <c r="AW16" s="91"/>
      <c r="AX16" s="91"/>
      <c r="AY16" s="91"/>
      <c r="AZ16" s="91"/>
      <c r="BA16" s="91"/>
      <c r="BB16" s="91"/>
      <c r="BC16" s="58"/>
      <c r="BD16" s="97">
        <f t="shared" si="2"/>
        <v>0</v>
      </c>
    </row>
    <row r="17" spans="1:56" ht="21.75" customHeight="1" x14ac:dyDescent="0.25">
      <c r="A17" s="38" t="str">
        <f>'[1]Weekly budget worksheet'!A17</f>
        <v>Student Loan / Allowance</v>
      </c>
      <c r="B17" s="77">
        <f>'Weekly budget worksheet'!D17</f>
        <v>0</v>
      </c>
      <c r="C17" s="91"/>
      <c r="D17" s="91"/>
      <c r="E17" s="91"/>
      <c r="F17" s="91"/>
      <c r="G17" s="91"/>
      <c r="H17" s="91"/>
      <c r="I17" s="91"/>
      <c r="J17" s="91"/>
      <c r="K17" s="91"/>
      <c r="L17" s="91"/>
      <c r="M17" s="91"/>
      <c r="N17" s="91"/>
      <c r="O17" s="91"/>
      <c r="P17" s="91"/>
      <c r="Q17" s="91"/>
      <c r="R17" s="91"/>
      <c r="S17" s="91"/>
      <c r="T17" s="91"/>
      <c r="U17" s="91"/>
      <c r="V17" s="91"/>
      <c r="W17" s="91"/>
      <c r="X17" s="91"/>
      <c r="Y17" s="91"/>
      <c r="Z17" s="91"/>
      <c r="AA17" s="91"/>
      <c r="AB17" s="91"/>
      <c r="AC17" s="91"/>
      <c r="AD17" s="91"/>
      <c r="AE17" s="91"/>
      <c r="AF17" s="91"/>
      <c r="AG17" s="91"/>
      <c r="AH17" s="91"/>
      <c r="AI17" s="91"/>
      <c r="AJ17" s="91"/>
      <c r="AK17" s="91"/>
      <c r="AL17" s="91"/>
      <c r="AM17" s="91"/>
      <c r="AN17" s="91"/>
      <c r="AO17" s="91"/>
      <c r="AP17" s="91"/>
      <c r="AQ17" s="91"/>
      <c r="AR17" s="91"/>
      <c r="AS17" s="91"/>
      <c r="AT17" s="91"/>
      <c r="AU17" s="91"/>
      <c r="AV17" s="91"/>
      <c r="AW17" s="91"/>
      <c r="AX17" s="91"/>
      <c r="AY17" s="91"/>
      <c r="AZ17" s="91"/>
      <c r="BA17" s="91"/>
      <c r="BB17" s="91"/>
      <c r="BC17" s="58"/>
      <c r="BD17" s="97">
        <f t="shared" si="2"/>
        <v>0</v>
      </c>
    </row>
    <row r="18" spans="1:56" ht="21.75" customHeight="1" x14ac:dyDescent="0.25">
      <c r="A18" s="38" t="str">
        <f>'[1]Weekly budget worksheet'!A18</f>
        <v>ACC</v>
      </c>
      <c r="B18" s="77">
        <f>'Weekly budget worksheet'!D18</f>
        <v>0</v>
      </c>
      <c r="C18" s="91"/>
      <c r="D18" s="91"/>
      <c r="E18" s="91"/>
      <c r="F18" s="91"/>
      <c r="G18" s="91"/>
      <c r="H18" s="91"/>
      <c r="I18" s="91"/>
      <c r="J18" s="91"/>
      <c r="K18" s="91"/>
      <c r="L18" s="91"/>
      <c r="M18" s="91"/>
      <c r="N18" s="91"/>
      <c r="O18" s="91"/>
      <c r="P18" s="91"/>
      <c r="Q18" s="91"/>
      <c r="R18" s="91"/>
      <c r="S18" s="91"/>
      <c r="T18" s="91"/>
      <c r="U18" s="91"/>
      <c r="V18" s="91"/>
      <c r="W18" s="91"/>
      <c r="X18" s="91"/>
      <c r="Y18" s="91"/>
      <c r="Z18" s="91"/>
      <c r="AA18" s="91"/>
      <c r="AB18" s="91"/>
      <c r="AC18" s="91"/>
      <c r="AD18" s="91"/>
      <c r="AE18" s="91"/>
      <c r="AF18" s="91"/>
      <c r="AG18" s="91"/>
      <c r="AH18" s="91"/>
      <c r="AI18" s="91"/>
      <c r="AJ18" s="91"/>
      <c r="AK18" s="91"/>
      <c r="AL18" s="91"/>
      <c r="AM18" s="91"/>
      <c r="AN18" s="91"/>
      <c r="AO18" s="91"/>
      <c r="AP18" s="91"/>
      <c r="AQ18" s="91"/>
      <c r="AR18" s="91"/>
      <c r="AS18" s="91"/>
      <c r="AT18" s="91"/>
      <c r="AU18" s="91"/>
      <c r="AV18" s="91"/>
      <c r="AW18" s="91"/>
      <c r="AX18" s="91"/>
      <c r="AY18" s="91"/>
      <c r="AZ18" s="91"/>
      <c r="BA18" s="91"/>
      <c r="BB18" s="91"/>
      <c r="BC18" s="58"/>
      <c r="BD18" s="97">
        <f t="shared" si="2"/>
        <v>0</v>
      </c>
    </row>
    <row r="19" spans="1:56" ht="21.75" customHeight="1" x14ac:dyDescent="0.25">
      <c r="A19" s="38" t="str">
        <f>'[1]Weekly budget worksheet'!A19</f>
        <v>Superannuation / Pension</v>
      </c>
      <c r="B19" s="77">
        <f>'Weekly budget worksheet'!D19</f>
        <v>0</v>
      </c>
      <c r="C19" s="91"/>
      <c r="D19" s="91"/>
      <c r="E19" s="91"/>
      <c r="F19" s="91"/>
      <c r="G19" s="91"/>
      <c r="H19" s="91"/>
      <c r="I19" s="91"/>
      <c r="J19" s="91"/>
      <c r="K19" s="91"/>
      <c r="L19" s="91"/>
      <c r="M19" s="91"/>
      <c r="N19" s="91"/>
      <c r="O19" s="91"/>
      <c r="P19" s="91"/>
      <c r="Q19" s="91"/>
      <c r="R19" s="91"/>
      <c r="S19" s="91"/>
      <c r="T19" s="91"/>
      <c r="U19" s="91"/>
      <c r="V19" s="91"/>
      <c r="W19" s="91"/>
      <c r="X19" s="91"/>
      <c r="Y19" s="91"/>
      <c r="Z19" s="91"/>
      <c r="AA19" s="91"/>
      <c r="AB19" s="91"/>
      <c r="AC19" s="91"/>
      <c r="AD19" s="91"/>
      <c r="AE19" s="91"/>
      <c r="AF19" s="91"/>
      <c r="AG19" s="91"/>
      <c r="AH19" s="91"/>
      <c r="AI19" s="91"/>
      <c r="AJ19" s="91"/>
      <c r="AK19" s="91"/>
      <c r="AL19" s="91"/>
      <c r="AM19" s="91"/>
      <c r="AN19" s="91"/>
      <c r="AO19" s="91"/>
      <c r="AP19" s="91"/>
      <c r="AQ19" s="91"/>
      <c r="AR19" s="91"/>
      <c r="AS19" s="91"/>
      <c r="AT19" s="91"/>
      <c r="AU19" s="91"/>
      <c r="AV19" s="91"/>
      <c r="AW19" s="91"/>
      <c r="AX19" s="91"/>
      <c r="AY19" s="91"/>
      <c r="AZ19" s="91"/>
      <c r="BA19" s="91"/>
      <c r="BB19" s="91"/>
      <c r="BC19" s="58"/>
      <c r="BD19" s="97">
        <f t="shared" si="2"/>
        <v>0</v>
      </c>
    </row>
    <row r="20" spans="1:56" ht="21.75" customHeight="1" x14ac:dyDescent="0.25">
      <c r="A20" s="38" t="str">
        <f>'[1]Weekly budget worksheet'!A20</f>
        <v>Rent / board</v>
      </c>
      <c r="B20" s="77">
        <f>'Weekly budget worksheet'!D20</f>
        <v>0</v>
      </c>
      <c r="C20" s="91"/>
      <c r="D20" s="91"/>
      <c r="E20" s="91"/>
      <c r="F20" s="91"/>
      <c r="G20" s="91"/>
      <c r="H20" s="91"/>
      <c r="I20" s="91"/>
      <c r="J20" s="91"/>
      <c r="K20" s="91"/>
      <c r="L20" s="91"/>
      <c r="M20" s="91"/>
      <c r="N20" s="91"/>
      <c r="O20" s="91"/>
      <c r="P20" s="91"/>
      <c r="Q20" s="91"/>
      <c r="R20" s="91"/>
      <c r="S20" s="91"/>
      <c r="T20" s="91"/>
      <c r="U20" s="91"/>
      <c r="V20" s="91"/>
      <c r="W20" s="91"/>
      <c r="X20" s="91"/>
      <c r="Y20" s="91"/>
      <c r="Z20" s="91"/>
      <c r="AA20" s="91"/>
      <c r="AB20" s="91"/>
      <c r="AC20" s="91"/>
      <c r="AD20" s="91"/>
      <c r="AE20" s="91"/>
      <c r="AF20" s="91"/>
      <c r="AG20" s="91"/>
      <c r="AH20" s="91"/>
      <c r="AI20" s="91"/>
      <c r="AJ20" s="91"/>
      <c r="AK20" s="91"/>
      <c r="AL20" s="91"/>
      <c r="AM20" s="91"/>
      <c r="AN20" s="91"/>
      <c r="AO20" s="91"/>
      <c r="AP20" s="91"/>
      <c r="AQ20" s="91"/>
      <c r="AR20" s="91"/>
      <c r="AS20" s="91"/>
      <c r="AT20" s="91"/>
      <c r="AU20" s="91"/>
      <c r="AV20" s="91"/>
      <c r="AW20" s="91"/>
      <c r="AX20" s="91"/>
      <c r="AY20" s="91"/>
      <c r="AZ20" s="91"/>
      <c r="BA20" s="91"/>
      <c r="BB20" s="91"/>
      <c r="BC20" s="58"/>
      <c r="BD20" s="97">
        <f t="shared" si="2"/>
        <v>0</v>
      </c>
    </row>
    <row r="21" spans="1:56" ht="21.75" customHeight="1" x14ac:dyDescent="0.25">
      <c r="A21" s="38" t="str">
        <f>'[1]Weekly budget worksheet'!A21</f>
        <v>Other earnings</v>
      </c>
      <c r="B21" s="77">
        <f>'Weekly budget worksheet'!D21</f>
        <v>0</v>
      </c>
      <c r="C21" s="91"/>
      <c r="D21" s="91"/>
      <c r="E21" s="91"/>
      <c r="F21" s="91"/>
      <c r="G21" s="91"/>
      <c r="H21" s="91"/>
      <c r="I21" s="91"/>
      <c r="J21" s="91"/>
      <c r="K21" s="91"/>
      <c r="L21" s="91"/>
      <c r="M21" s="91"/>
      <c r="N21" s="91"/>
      <c r="O21" s="91"/>
      <c r="P21" s="91"/>
      <c r="Q21" s="91"/>
      <c r="R21" s="91"/>
      <c r="S21" s="91"/>
      <c r="T21" s="91"/>
      <c r="U21" s="91"/>
      <c r="V21" s="91"/>
      <c r="W21" s="91"/>
      <c r="X21" s="91"/>
      <c r="Y21" s="91"/>
      <c r="Z21" s="91"/>
      <c r="AA21" s="91"/>
      <c r="AB21" s="91"/>
      <c r="AC21" s="91"/>
      <c r="AD21" s="91"/>
      <c r="AE21" s="91"/>
      <c r="AF21" s="91"/>
      <c r="AG21" s="91"/>
      <c r="AH21" s="91"/>
      <c r="AI21" s="91"/>
      <c r="AJ21" s="91"/>
      <c r="AK21" s="91"/>
      <c r="AL21" s="91"/>
      <c r="AM21" s="91"/>
      <c r="AN21" s="91"/>
      <c r="AO21" s="91"/>
      <c r="AP21" s="91"/>
      <c r="AQ21" s="91"/>
      <c r="AR21" s="91"/>
      <c r="AS21" s="91"/>
      <c r="AT21" s="91"/>
      <c r="AU21" s="91"/>
      <c r="AV21" s="91"/>
      <c r="AW21" s="91"/>
      <c r="AX21" s="91"/>
      <c r="AY21" s="91"/>
      <c r="AZ21" s="91"/>
      <c r="BA21" s="91"/>
      <c r="BB21" s="91"/>
      <c r="BC21" s="58"/>
      <c r="BD21" s="97">
        <f t="shared" si="2"/>
        <v>0</v>
      </c>
    </row>
    <row r="22" spans="1:56" ht="21.75" customHeight="1" x14ac:dyDescent="0.25">
      <c r="A22" s="35" t="s">
        <v>110</v>
      </c>
      <c r="B22" s="39"/>
      <c r="C22" s="59">
        <f>SUM(C5:C21)</f>
        <v>0</v>
      </c>
      <c r="D22" s="59">
        <f>SUM(D5:D21)</f>
        <v>0</v>
      </c>
      <c r="E22" s="59">
        <f t="shared" ref="E22:BB22" si="3">SUM(E5:E21)</f>
        <v>0</v>
      </c>
      <c r="F22" s="59">
        <f t="shared" si="3"/>
        <v>0</v>
      </c>
      <c r="G22" s="59">
        <f t="shared" si="3"/>
        <v>0</v>
      </c>
      <c r="H22" s="59">
        <f t="shared" si="3"/>
        <v>0</v>
      </c>
      <c r="I22" s="59">
        <f t="shared" si="3"/>
        <v>0</v>
      </c>
      <c r="J22" s="59">
        <f t="shared" si="3"/>
        <v>0</v>
      </c>
      <c r="K22" s="59">
        <f t="shared" si="3"/>
        <v>0</v>
      </c>
      <c r="L22" s="59">
        <f t="shared" si="3"/>
        <v>0</v>
      </c>
      <c r="M22" s="59">
        <f t="shared" si="3"/>
        <v>0</v>
      </c>
      <c r="N22" s="59">
        <f t="shared" si="3"/>
        <v>0</v>
      </c>
      <c r="O22" s="59">
        <f t="shared" si="3"/>
        <v>0</v>
      </c>
      <c r="P22" s="59">
        <f t="shared" si="3"/>
        <v>0</v>
      </c>
      <c r="Q22" s="59">
        <f t="shared" si="3"/>
        <v>0</v>
      </c>
      <c r="R22" s="59">
        <f t="shared" si="3"/>
        <v>0</v>
      </c>
      <c r="S22" s="59">
        <f t="shared" si="3"/>
        <v>0</v>
      </c>
      <c r="T22" s="59">
        <f t="shared" si="3"/>
        <v>0</v>
      </c>
      <c r="U22" s="59">
        <f t="shared" si="3"/>
        <v>0</v>
      </c>
      <c r="V22" s="59">
        <f t="shared" si="3"/>
        <v>0</v>
      </c>
      <c r="W22" s="59">
        <f t="shared" si="3"/>
        <v>0</v>
      </c>
      <c r="X22" s="59">
        <f t="shared" si="3"/>
        <v>0</v>
      </c>
      <c r="Y22" s="59">
        <f t="shared" si="3"/>
        <v>0</v>
      </c>
      <c r="Z22" s="59">
        <f t="shared" si="3"/>
        <v>0</v>
      </c>
      <c r="AA22" s="59">
        <f t="shared" si="3"/>
        <v>0</v>
      </c>
      <c r="AB22" s="59">
        <f t="shared" si="3"/>
        <v>0</v>
      </c>
      <c r="AC22" s="59">
        <f t="shared" si="3"/>
        <v>0</v>
      </c>
      <c r="AD22" s="59">
        <f t="shared" si="3"/>
        <v>0</v>
      </c>
      <c r="AE22" s="59">
        <f t="shared" si="3"/>
        <v>0</v>
      </c>
      <c r="AF22" s="59">
        <f t="shared" si="3"/>
        <v>0</v>
      </c>
      <c r="AG22" s="59">
        <f t="shared" si="3"/>
        <v>0</v>
      </c>
      <c r="AH22" s="59">
        <f t="shared" si="3"/>
        <v>0</v>
      </c>
      <c r="AI22" s="59">
        <f t="shared" si="3"/>
        <v>0</v>
      </c>
      <c r="AJ22" s="59">
        <f t="shared" si="3"/>
        <v>0</v>
      </c>
      <c r="AK22" s="59">
        <f t="shared" si="3"/>
        <v>0</v>
      </c>
      <c r="AL22" s="59">
        <f t="shared" si="3"/>
        <v>0</v>
      </c>
      <c r="AM22" s="59">
        <f t="shared" si="3"/>
        <v>0</v>
      </c>
      <c r="AN22" s="59">
        <f t="shared" si="3"/>
        <v>0</v>
      </c>
      <c r="AO22" s="59">
        <f t="shared" si="3"/>
        <v>0</v>
      </c>
      <c r="AP22" s="59">
        <f t="shared" si="3"/>
        <v>0</v>
      </c>
      <c r="AQ22" s="59">
        <f t="shared" si="3"/>
        <v>0</v>
      </c>
      <c r="AR22" s="59">
        <f t="shared" si="3"/>
        <v>0</v>
      </c>
      <c r="AS22" s="59">
        <f t="shared" si="3"/>
        <v>0</v>
      </c>
      <c r="AT22" s="59">
        <f t="shared" si="3"/>
        <v>0</v>
      </c>
      <c r="AU22" s="59">
        <f t="shared" si="3"/>
        <v>0</v>
      </c>
      <c r="AV22" s="59">
        <f t="shared" si="3"/>
        <v>0</v>
      </c>
      <c r="AW22" s="59">
        <f t="shared" si="3"/>
        <v>0</v>
      </c>
      <c r="AX22" s="59">
        <f t="shared" si="3"/>
        <v>0</v>
      </c>
      <c r="AY22" s="59">
        <f t="shared" si="3"/>
        <v>0</v>
      </c>
      <c r="AZ22" s="59">
        <f t="shared" si="3"/>
        <v>0</v>
      </c>
      <c r="BA22" s="59">
        <f t="shared" si="3"/>
        <v>0</v>
      </c>
      <c r="BB22" s="59">
        <f t="shared" si="3"/>
        <v>0</v>
      </c>
      <c r="BC22" s="59"/>
      <c r="BD22" s="97">
        <f>SUM(C22:BB22)</f>
        <v>0</v>
      </c>
    </row>
    <row r="23" spans="1:56" ht="21.75" customHeight="1" x14ac:dyDescent="0.25">
      <c r="A23" s="38"/>
      <c r="B23" s="40"/>
      <c r="C23" s="58"/>
      <c r="D23" s="58"/>
      <c r="E23" s="58"/>
      <c r="F23" s="58"/>
      <c r="G23" s="58"/>
      <c r="H23" s="58"/>
      <c r="I23" s="58"/>
      <c r="J23" s="58"/>
      <c r="K23" s="58"/>
      <c r="L23" s="58"/>
      <c r="M23" s="58"/>
      <c r="N23" s="58"/>
      <c r="O23" s="58"/>
      <c r="P23" s="58"/>
      <c r="Q23" s="58"/>
      <c r="R23" s="58"/>
      <c r="S23" s="58"/>
      <c r="T23" s="58"/>
      <c r="U23" s="58"/>
      <c r="V23" s="58"/>
      <c r="W23" s="58"/>
      <c r="X23" s="58"/>
      <c r="Y23" s="58"/>
      <c r="Z23" s="58"/>
      <c r="AA23" s="58"/>
      <c r="AB23" s="58"/>
      <c r="AC23" s="58"/>
      <c r="AD23" s="58"/>
      <c r="AE23" s="58"/>
      <c r="AF23" s="58"/>
      <c r="AG23" s="58"/>
      <c r="AH23" s="58"/>
      <c r="AI23" s="58"/>
      <c r="AJ23" s="58"/>
      <c r="AK23" s="58"/>
      <c r="AL23" s="58"/>
      <c r="AM23" s="58"/>
      <c r="AN23" s="58"/>
      <c r="AO23" s="58"/>
      <c r="AP23" s="58"/>
      <c r="AQ23" s="58"/>
      <c r="AR23" s="58"/>
      <c r="AS23" s="58"/>
      <c r="AT23" s="58"/>
      <c r="AU23" s="58"/>
      <c r="AV23" s="58"/>
      <c r="AW23" s="58"/>
      <c r="AX23" s="58"/>
      <c r="AY23" s="58"/>
      <c r="AZ23" s="58"/>
      <c r="BA23" s="58"/>
      <c r="BB23" s="58"/>
      <c r="BC23" s="58"/>
      <c r="BD23" s="97"/>
    </row>
    <row r="24" spans="1:56" ht="21.75" customHeight="1" x14ac:dyDescent="0.25">
      <c r="A24" s="100" t="s">
        <v>111</v>
      </c>
      <c r="B24" s="39"/>
      <c r="C24" s="58"/>
      <c r="D24" s="58"/>
      <c r="E24" s="58"/>
      <c r="F24" s="58"/>
      <c r="G24" s="58"/>
      <c r="H24" s="58"/>
      <c r="I24" s="58"/>
      <c r="J24" s="58"/>
      <c r="K24" s="58"/>
      <c r="L24" s="58"/>
      <c r="M24" s="58"/>
      <c r="N24" s="58"/>
      <c r="O24" s="58"/>
      <c r="P24" s="58"/>
      <c r="Q24" s="58"/>
      <c r="R24" s="58"/>
      <c r="S24" s="58"/>
      <c r="T24" s="58"/>
      <c r="U24" s="58"/>
      <c r="V24" s="58"/>
      <c r="W24" s="58"/>
      <c r="X24" s="58"/>
      <c r="Y24" s="58"/>
      <c r="Z24" s="58"/>
      <c r="AA24" s="58"/>
      <c r="AB24" s="58"/>
      <c r="AC24" s="58"/>
      <c r="AD24" s="58"/>
      <c r="AE24" s="58"/>
      <c r="AF24" s="58"/>
      <c r="AG24" s="58"/>
      <c r="AH24" s="58"/>
      <c r="AI24" s="58"/>
      <c r="AJ24" s="58"/>
      <c r="AK24" s="58"/>
      <c r="AL24" s="58"/>
      <c r="AM24" s="58"/>
      <c r="AN24" s="58"/>
      <c r="AO24" s="58"/>
      <c r="AP24" s="58"/>
      <c r="AQ24" s="58"/>
      <c r="AR24" s="58"/>
      <c r="AS24" s="58"/>
      <c r="AT24" s="58"/>
      <c r="AU24" s="58"/>
      <c r="AV24" s="58"/>
      <c r="AW24" s="58"/>
      <c r="AX24" s="58"/>
      <c r="AY24" s="58"/>
      <c r="AZ24" s="58"/>
      <c r="BA24" s="58"/>
      <c r="BB24" s="58"/>
      <c r="BC24" s="58"/>
      <c r="BD24" s="97"/>
    </row>
    <row r="25" spans="1:56" ht="21.75" customHeight="1" x14ac:dyDescent="0.25">
      <c r="A25" s="38" t="str">
        <f>'[1]Weekly budget worksheet'!A41</f>
        <v>Benefit repayment</v>
      </c>
      <c r="B25" s="78">
        <f>'Weekly budget worksheet'!D42</f>
        <v>0</v>
      </c>
      <c r="C25" s="91"/>
      <c r="D25" s="91"/>
      <c r="E25" s="91"/>
      <c r="F25" s="91"/>
      <c r="G25" s="91"/>
      <c r="H25" s="91"/>
      <c r="I25" s="91"/>
      <c r="J25" s="91"/>
      <c r="K25" s="91"/>
      <c r="L25" s="91"/>
      <c r="M25" s="91"/>
      <c r="N25" s="91"/>
      <c r="O25" s="91"/>
      <c r="P25" s="91"/>
      <c r="Q25" s="91"/>
      <c r="R25" s="91"/>
      <c r="S25" s="91"/>
      <c r="T25" s="91"/>
      <c r="U25" s="91"/>
      <c r="V25" s="91"/>
      <c r="W25" s="91"/>
      <c r="X25" s="91"/>
      <c r="Y25" s="91"/>
      <c r="Z25" s="91"/>
      <c r="AA25" s="91"/>
      <c r="AB25" s="91"/>
      <c r="AC25" s="91"/>
      <c r="AD25" s="91"/>
      <c r="AE25" s="91"/>
      <c r="AF25" s="91"/>
      <c r="AG25" s="91"/>
      <c r="AH25" s="91"/>
      <c r="AI25" s="91"/>
      <c r="AJ25" s="91"/>
      <c r="AK25" s="91"/>
      <c r="AL25" s="91"/>
      <c r="AM25" s="91"/>
      <c r="AN25" s="91"/>
      <c r="AO25" s="91"/>
      <c r="AP25" s="91"/>
      <c r="AQ25" s="91"/>
      <c r="AR25" s="91"/>
      <c r="AS25" s="91"/>
      <c r="AT25" s="91"/>
      <c r="AU25" s="91"/>
      <c r="AV25" s="91"/>
      <c r="AW25" s="91"/>
      <c r="AX25" s="91"/>
      <c r="AY25" s="91"/>
      <c r="AZ25" s="91"/>
      <c r="BA25" s="91"/>
      <c r="BB25" s="91"/>
      <c r="BC25" s="58"/>
      <c r="BD25" s="97">
        <f t="shared" ref="BD25:BD88" si="4">SUM(C25:BB25)</f>
        <v>0</v>
      </c>
    </row>
    <row r="26" spans="1:56" ht="21.75" customHeight="1" x14ac:dyDescent="0.25">
      <c r="A26" s="38" t="str">
        <f>'[1]Weekly budget worksheet'!A42</f>
        <v>IRD payments</v>
      </c>
      <c r="B26" s="78">
        <f>'Weekly budget worksheet'!D43</f>
        <v>0</v>
      </c>
      <c r="C26" s="91"/>
      <c r="D26" s="91"/>
      <c r="E26" s="91"/>
      <c r="F26" s="91"/>
      <c r="G26" s="91"/>
      <c r="H26" s="91"/>
      <c r="I26" s="91"/>
      <c r="J26" s="91"/>
      <c r="K26" s="91"/>
      <c r="L26" s="91"/>
      <c r="M26" s="91"/>
      <c r="N26" s="91"/>
      <c r="O26" s="91"/>
      <c r="P26" s="91"/>
      <c r="Q26" s="91"/>
      <c r="R26" s="91"/>
      <c r="S26" s="91"/>
      <c r="T26" s="91"/>
      <c r="U26" s="91"/>
      <c r="V26" s="91"/>
      <c r="W26" s="91"/>
      <c r="X26" s="91"/>
      <c r="Y26" s="91"/>
      <c r="Z26" s="91"/>
      <c r="AA26" s="91"/>
      <c r="AB26" s="91"/>
      <c r="AC26" s="91"/>
      <c r="AD26" s="91"/>
      <c r="AE26" s="91"/>
      <c r="AF26" s="91"/>
      <c r="AG26" s="91"/>
      <c r="AH26" s="91"/>
      <c r="AI26" s="91"/>
      <c r="AJ26" s="91"/>
      <c r="AK26" s="91"/>
      <c r="AL26" s="91"/>
      <c r="AM26" s="91"/>
      <c r="AN26" s="91"/>
      <c r="AO26" s="91"/>
      <c r="AP26" s="91"/>
      <c r="AQ26" s="91"/>
      <c r="AR26" s="91"/>
      <c r="AS26" s="91"/>
      <c r="AT26" s="91"/>
      <c r="AU26" s="91"/>
      <c r="AV26" s="91"/>
      <c r="AW26" s="91"/>
      <c r="AX26" s="91"/>
      <c r="AY26" s="91"/>
      <c r="AZ26" s="91"/>
      <c r="BA26" s="91"/>
      <c r="BB26" s="91"/>
      <c r="BC26" s="58"/>
      <c r="BD26" s="97">
        <f t="shared" si="4"/>
        <v>0</v>
      </c>
    </row>
    <row r="27" spans="1:56" ht="21.75" customHeight="1" x14ac:dyDescent="0.25">
      <c r="A27" s="38" t="str">
        <f>'[1]Weekly budget worksheet'!A43</f>
        <v>Court payments</v>
      </c>
      <c r="B27" s="78">
        <f>'Weekly budget worksheet'!D44</f>
        <v>0</v>
      </c>
      <c r="C27" s="91"/>
      <c r="D27" s="91"/>
      <c r="E27" s="91"/>
      <c r="F27" s="91"/>
      <c r="G27" s="91"/>
      <c r="H27" s="91"/>
      <c r="I27" s="91"/>
      <c r="J27" s="91"/>
      <c r="K27" s="91"/>
      <c r="L27" s="91"/>
      <c r="M27" s="91"/>
      <c r="N27" s="91"/>
      <c r="O27" s="91"/>
      <c r="P27" s="91"/>
      <c r="Q27" s="91"/>
      <c r="R27" s="91"/>
      <c r="S27" s="91"/>
      <c r="T27" s="91"/>
      <c r="U27" s="91"/>
      <c r="V27" s="91"/>
      <c r="W27" s="91"/>
      <c r="X27" s="91"/>
      <c r="Y27" s="91"/>
      <c r="Z27" s="91"/>
      <c r="AA27" s="91"/>
      <c r="AB27" s="91"/>
      <c r="AC27" s="91"/>
      <c r="AD27" s="91"/>
      <c r="AE27" s="91"/>
      <c r="AF27" s="91"/>
      <c r="AG27" s="91"/>
      <c r="AH27" s="91"/>
      <c r="AI27" s="91"/>
      <c r="AJ27" s="91"/>
      <c r="AK27" s="91"/>
      <c r="AL27" s="91"/>
      <c r="AM27" s="91"/>
      <c r="AN27" s="91"/>
      <c r="AO27" s="91"/>
      <c r="AP27" s="91"/>
      <c r="AQ27" s="91"/>
      <c r="AR27" s="91"/>
      <c r="AS27" s="91"/>
      <c r="AT27" s="91"/>
      <c r="AU27" s="91"/>
      <c r="AV27" s="91"/>
      <c r="AW27" s="91"/>
      <c r="AX27" s="91"/>
      <c r="AY27" s="91"/>
      <c r="AZ27" s="91"/>
      <c r="BA27" s="91"/>
      <c r="BB27" s="91"/>
      <c r="BC27" s="58"/>
      <c r="BD27" s="97">
        <f t="shared" si="4"/>
        <v>0</v>
      </c>
    </row>
    <row r="28" spans="1:56" ht="21.75" customHeight="1" x14ac:dyDescent="0.25">
      <c r="A28" s="38" t="str">
        <f>'[1]Weekly budget worksheet'!A44</f>
        <v>Child support</v>
      </c>
      <c r="B28" s="78">
        <f>'Weekly budget worksheet'!D45</f>
        <v>0</v>
      </c>
      <c r="C28" s="91"/>
      <c r="D28" s="91"/>
      <c r="E28" s="91"/>
      <c r="F28" s="91"/>
      <c r="G28" s="91"/>
      <c r="H28" s="91"/>
      <c r="I28" s="91"/>
      <c r="J28" s="91"/>
      <c r="K28" s="91"/>
      <c r="L28" s="91"/>
      <c r="M28" s="91"/>
      <c r="N28" s="91"/>
      <c r="O28" s="91"/>
      <c r="P28" s="91"/>
      <c r="Q28" s="91"/>
      <c r="R28" s="91"/>
      <c r="S28" s="91"/>
      <c r="T28" s="91"/>
      <c r="U28" s="91"/>
      <c r="V28" s="91"/>
      <c r="W28" s="91"/>
      <c r="X28" s="91"/>
      <c r="Y28" s="91"/>
      <c r="Z28" s="91"/>
      <c r="AA28" s="91"/>
      <c r="AB28" s="91"/>
      <c r="AC28" s="91"/>
      <c r="AD28" s="91"/>
      <c r="AE28" s="91"/>
      <c r="AF28" s="91"/>
      <c r="AG28" s="91"/>
      <c r="AH28" s="91"/>
      <c r="AI28" s="91"/>
      <c r="AJ28" s="91"/>
      <c r="AK28" s="91"/>
      <c r="AL28" s="91"/>
      <c r="AM28" s="91"/>
      <c r="AN28" s="91"/>
      <c r="AO28" s="91"/>
      <c r="AP28" s="91"/>
      <c r="AQ28" s="91"/>
      <c r="AR28" s="91"/>
      <c r="AS28" s="91"/>
      <c r="AT28" s="91"/>
      <c r="AU28" s="91"/>
      <c r="AV28" s="91"/>
      <c r="AW28" s="91"/>
      <c r="AX28" s="91"/>
      <c r="AY28" s="91"/>
      <c r="AZ28" s="91"/>
      <c r="BA28" s="91"/>
      <c r="BB28" s="91"/>
      <c r="BC28" s="58"/>
      <c r="BD28" s="97">
        <f t="shared" si="4"/>
        <v>0</v>
      </c>
    </row>
    <row r="29" spans="1:56" ht="21.75" customHeight="1" x14ac:dyDescent="0.25">
      <c r="A29" s="38" t="str">
        <f>'[1]Weekly budget worksheet'!A45</f>
        <v>Groceries - general</v>
      </c>
      <c r="B29" s="78">
        <f>'Weekly budget worksheet'!D46</f>
        <v>0</v>
      </c>
      <c r="C29" s="91"/>
      <c r="D29" s="91"/>
      <c r="E29" s="91"/>
      <c r="F29" s="91"/>
      <c r="G29" s="91"/>
      <c r="H29" s="91"/>
      <c r="I29" s="91"/>
      <c r="J29" s="91"/>
      <c r="K29" s="91"/>
      <c r="L29" s="91"/>
      <c r="M29" s="91"/>
      <c r="N29" s="91"/>
      <c r="O29" s="91"/>
      <c r="P29" s="91"/>
      <c r="Q29" s="91"/>
      <c r="R29" s="91"/>
      <c r="S29" s="91"/>
      <c r="T29" s="91"/>
      <c r="U29" s="91"/>
      <c r="V29" s="91"/>
      <c r="W29" s="91"/>
      <c r="X29" s="91"/>
      <c r="Y29" s="91"/>
      <c r="Z29" s="91"/>
      <c r="AA29" s="91"/>
      <c r="AB29" s="91"/>
      <c r="AC29" s="91"/>
      <c r="AD29" s="91"/>
      <c r="AE29" s="91"/>
      <c r="AF29" s="91"/>
      <c r="AG29" s="91"/>
      <c r="AH29" s="91"/>
      <c r="AI29" s="91"/>
      <c r="AJ29" s="91"/>
      <c r="AK29" s="91"/>
      <c r="AL29" s="91"/>
      <c r="AM29" s="91"/>
      <c r="AN29" s="91"/>
      <c r="AO29" s="91"/>
      <c r="AP29" s="91"/>
      <c r="AQ29" s="91"/>
      <c r="AR29" s="91"/>
      <c r="AS29" s="91"/>
      <c r="AT29" s="91"/>
      <c r="AU29" s="91"/>
      <c r="AV29" s="91"/>
      <c r="AW29" s="91"/>
      <c r="AX29" s="91"/>
      <c r="AY29" s="91"/>
      <c r="AZ29" s="91"/>
      <c r="BA29" s="91"/>
      <c r="BB29" s="91"/>
      <c r="BC29" s="58"/>
      <c r="BD29" s="97">
        <f t="shared" si="4"/>
        <v>0</v>
      </c>
    </row>
    <row r="30" spans="1:56" ht="21.75" customHeight="1" x14ac:dyDescent="0.25">
      <c r="A30" s="38" t="str">
        <f>'[1]Weekly budget worksheet'!A46</f>
        <v>Groceries - other</v>
      </c>
      <c r="B30" s="78">
        <f>'Weekly budget worksheet'!D47</f>
        <v>0</v>
      </c>
      <c r="C30" s="91"/>
      <c r="D30" s="91"/>
      <c r="E30" s="91"/>
      <c r="F30" s="91"/>
      <c r="G30" s="91"/>
      <c r="H30" s="91"/>
      <c r="I30" s="91"/>
      <c r="J30" s="91"/>
      <c r="K30" s="91"/>
      <c r="L30" s="91"/>
      <c r="M30" s="91"/>
      <c r="N30" s="91"/>
      <c r="O30" s="91"/>
      <c r="P30" s="91"/>
      <c r="Q30" s="91"/>
      <c r="R30" s="91"/>
      <c r="S30" s="91"/>
      <c r="T30" s="91"/>
      <c r="U30" s="91"/>
      <c r="V30" s="91"/>
      <c r="W30" s="91"/>
      <c r="X30" s="91"/>
      <c r="Y30" s="91"/>
      <c r="Z30" s="91"/>
      <c r="AA30" s="91"/>
      <c r="AB30" s="91"/>
      <c r="AC30" s="91"/>
      <c r="AD30" s="91"/>
      <c r="AE30" s="91"/>
      <c r="AF30" s="91"/>
      <c r="AG30" s="91"/>
      <c r="AH30" s="91"/>
      <c r="AI30" s="91"/>
      <c r="AJ30" s="91"/>
      <c r="AK30" s="91"/>
      <c r="AL30" s="91"/>
      <c r="AM30" s="91"/>
      <c r="AN30" s="91"/>
      <c r="AO30" s="91"/>
      <c r="AP30" s="91"/>
      <c r="AQ30" s="91"/>
      <c r="AR30" s="91"/>
      <c r="AS30" s="91"/>
      <c r="AT30" s="91"/>
      <c r="AU30" s="91"/>
      <c r="AV30" s="91"/>
      <c r="AW30" s="91"/>
      <c r="AX30" s="91"/>
      <c r="AY30" s="91"/>
      <c r="AZ30" s="91"/>
      <c r="BA30" s="91"/>
      <c r="BB30" s="91"/>
      <c r="BC30" s="58"/>
      <c r="BD30" s="97">
        <f t="shared" si="4"/>
        <v>0</v>
      </c>
    </row>
    <row r="31" spans="1:56" ht="21.75" customHeight="1" x14ac:dyDescent="0.25">
      <c r="A31" s="38" t="str">
        <f>'[1]Weekly budget worksheet'!A47</f>
        <v>Rent / board</v>
      </c>
      <c r="B31" s="78">
        <f>'Weekly budget worksheet'!D48</f>
        <v>0</v>
      </c>
      <c r="C31" s="91"/>
      <c r="D31" s="91"/>
      <c r="E31" s="91"/>
      <c r="F31" s="91"/>
      <c r="G31" s="91"/>
      <c r="H31" s="91"/>
      <c r="I31" s="91"/>
      <c r="J31" s="91"/>
      <c r="K31" s="91"/>
      <c r="L31" s="91"/>
      <c r="M31" s="91"/>
      <c r="N31" s="91"/>
      <c r="O31" s="91"/>
      <c r="P31" s="91"/>
      <c r="Q31" s="91"/>
      <c r="R31" s="91"/>
      <c r="S31" s="91"/>
      <c r="T31" s="91"/>
      <c r="U31" s="91"/>
      <c r="V31" s="91"/>
      <c r="W31" s="91"/>
      <c r="X31" s="91"/>
      <c r="Y31" s="91"/>
      <c r="Z31" s="91"/>
      <c r="AA31" s="91"/>
      <c r="AB31" s="91"/>
      <c r="AC31" s="91"/>
      <c r="AD31" s="91"/>
      <c r="AE31" s="91"/>
      <c r="AF31" s="91"/>
      <c r="AG31" s="91"/>
      <c r="AH31" s="91"/>
      <c r="AI31" s="91"/>
      <c r="AJ31" s="91"/>
      <c r="AK31" s="91"/>
      <c r="AL31" s="91"/>
      <c r="AM31" s="91"/>
      <c r="AN31" s="91"/>
      <c r="AO31" s="91"/>
      <c r="AP31" s="91"/>
      <c r="AQ31" s="91"/>
      <c r="AR31" s="91"/>
      <c r="AS31" s="91"/>
      <c r="AT31" s="91"/>
      <c r="AU31" s="91"/>
      <c r="AV31" s="91"/>
      <c r="AW31" s="91"/>
      <c r="AX31" s="91"/>
      <c r="AY31" s="91"/>
      <c r="AZ31" s="91"/>
      <c r="BA31" s="91"/>
      <c r="BB31" s="91"/>
      <c r="BC31" s="58"/>
      <c r="BD31" s="97">
        <f t="shared" si="4"/>
        <v>0</v>
      </c>
    </row>
    <row r="32" spans="1:56" ht="21.75" customHeight="1" x14ac:dyDescent="0.25">
      <c r="A32" s="38" t="str">
        <f>'[1]Weekly budget worksheet'!A48</f>
        <v>Petrol / fuel</v>
      </c>
      <c r="B32" s="78">
        <f>'Weekly budget worksheet'!D49</f>
        <v>0</v>
      </c>
      <c r="C32" s="91"/>
      <c r="D32" s="91"/>
      <c r="E32" s="91"/>
      <c r="F32" s="91"/>
      <c r="G32" s="91"/>
      <c r="H32" s="91"/>
      <c r="I32" s="91"/>
      <c r="J32" s="91"/>
      <c r="K32" s="91"/>
      <c r="L32" s="91"/>
      <c r="M32" s="91"/>
      <c r="N32" s="91"/>
      <c r="O32" s="91"/>
      <c r="P32" s="91"/>
      <c r="Q32" s="91"/>
      <c r="R32" s="91"/>
      <c r="S32" s="91"/>
      <c r="T32" s="91"/>
      <c r="U32" s="91"/>
      <c r="V32" s="91"/>
      <c r="W32" s="91"/>
      <c r="X32" s="91"/>
      <c r="Y32" s="91"/>
      <c r="Z32" s="91"/>
      <c r="AA32" s="91"/>
      <c r="AB32" s="91"/>
      <c r="AC32" s="91"/>
      <c r="AD32" s="91"/>
      <c r="AE32" s="91"/>
      <c r="AF32" s="91"/>
      <c r="AG32" s="91"/>
      <c r="AH32" s="91"/>
      <c r="AI32" s="91"/>
      <c r="AJ32" s="91"/>
      <c r="AK32" s="91"/>
      <c r="AL32" s="91"/>
      <c r="AM32" s="91"/>
      <c r="AN32" s="91"/>
      <c r="AO32" s="91"/>
      <c r="AP32" s="91"/>
      <c r="AQ32" s="91"/>
      <c r="AR32" s="91"/>
      <c r="AS32" s="91"/>
      <c r="AT32" s="91"/>
      <c r="AU32" s="91"/>
      <c r="AV32" s="91"/>
      <c r="AW32" s="91"/>
      <c r="AX32" s="91"/>
      <c r="AY32" s="91"/>
      <c r="AZ32" s="91"/>
      <c r="BA32" s="91"/>
      <c r="BB32" s="91"/>
      <c r="BC32" s="58"/>
      <c r="BD32" s="97">
        <f t="shared" si="4"/>
        <v>0</v>
      </c>
    </row>
    <row r="33" spans="1:56" ht="21.75" customHeight="1" x14ac:dyDescent="0.25">
      <c r="A33" s="38" t="str">
        <f>'[1]Weekly budget worksheet'!A49</f>
        <v>Fares</v>
      </c>
      <c r="B33" s="78">
        <f>'Weekly budget worksheet'!D50</f>
        <v>0</v>
      </c>
      <c r="C33" s="91"/>
      <c r="D33" s="91"/>
      <c r="E33" s="91"/>
      <c r="F33" s="91"/>
      <c r="G33" s="91"/>
      <c r="H33" s="91"/>
      <c r="I33" s="91"/>
      <c r="J33" s="91"/>
      <c r="K33" s="91"/>
      <c r="L33" s="91"/>
      <c r="M33" s="91"/>
      <c r="N33" s="91"/>
      <c r="O33" s="91"/>
      <c r="P33" s="91"/>
      <c r="Q33" s="91"/>
      <c r="R33" s="91"/>
      <c r="S33" s="91"/>
      <c r="T33" s="91"/>
      <c r="U33" s="91"/>
      <c r="V33" s="91"/>
      <c r="W33" s="91"/>
      <c r="X33" s="91"/>
      <c r="Y33" s="91"/>
      <c r="Z33" s="91"/>
      <c r="AA33" s="91"/>
      <c r="AB33" s="91"/>
      <c r="AC33" s="91"/>
      <c r="AD33" s="91"/>
      <c r="AE33" s="91"/>
      <c r="AF33" s="91"/>
      <c r="AG33" s="91"/>
      <c r="AH33" s="91"/>
      <c r="AI33" s="91"/>
      <c r="AJ33" s="91"/>
      <c r="AK33" s="91"/>
      <c r="AL33" s="91"/>
      <c r="AM33" s="91"/>
      <c r="AN33" s="91"/>
      <c r="AO33" s="91"/>
      <c r="AP33" s="91"/>
      <c r="AQ33" s="91"/>
      <c r="AR33" s="91"/>
      <c r="AS33" s="91"/>
      <c r="AT33" s="91"/>
      <c r="AU33" s="91"/>
      <c r="AV33" s="91"/>
      <c r="AW33" s="91"/>
      <c r="AX33" s="91"/>
      <c r="AY33" s="91"/>
      <c r="AZ33" s="91"/>
      <c r="BA33" s="91"/>
      <c r="BB33" s="91"/>
      <c r="BC33" s="58"/>
      <c r="BD33" s="97">
        <f t="shared" si="4"/>
        <v>0</v>
      </c>
    </row>
    <row r="34" spans="1:56" ht="21.75" customHeight="1" x14ac:dyDescent="0.25">
      <c r="A34" s="38" t="str">
        <f>'[1]Weekly budget worksheet'!A50</f>
        <v>Personal cash</v>
      </c>
      <c r="B34" s="78">
        <f>'Weekly budget worksheet'!D51</f>
        <v>0</v>
      </c>
      <c r="C34" s="91"/>
      <c r="D34" s="91"/>
      <c r="E34" s="91"/>
      <c r="F34" s="91"/>
      <c r="G34" s="91"/>
      <c r="H34" s="91"/>
      <c r="I34" s="91"/>
      <c r="J34" s="91"/>
      <c r="K34" s="91"/>
      <c r="L34" s="91"/>
      <c r="M34" s="91"/>
      <c r="N34" s="91"/>
      <c r="O34" s="91"/>
      <c r="P34" s="91"/>
      <c r="Q34" s="91"/>
      <c r="R34" s="91"/>
      <c r="S34" s="91"/>
      <c r="T34" s="91"/>
      <c r="U34" s="91"/>
      <c r="V34" s="91"/>
      <c r="W34" s="91"/>
      <c r="X34" s="91"/>
      <c r="Y34" s="91"/>
      <c r="Z34" s="91"/>
      <c r="AA34" s="91"/>
      <c r="AB34" s="91"/>
      <c r="AC34" s="91"/>
      <c r="AD34" s="91"/>
      <c r="AE34" s="91"/>
      <c r="AF34" s="91"/>
      <c r="AG34" s="91"/>
      <c r="AH34" s="91"/>
      <c r="AI34" s="91"/>
      <c r="AJ34" s="91"/>
      <c r="AK34" s="91"/>
      <c r="AL34" s="91"/>
      <c r="AM34" s="91"/>
      <c r="AN34" s="91"/>
      <c r="AO34" s="91"/>
      <c r="AP34" s="91"/>
      <c r="AQ34" s="91"/>
      <c r="AR34" s="91"/>
      <c r="AS34" s="91"/>
      <c r="AT34" s="91"/>
      <c r="AU34" s="91"/>
      <c r="AV34" s="91"/>
      <c r="AW34" s="91"/>
      <c r="AX34" s="91"/>
      <c r="AY34" s="91"/>
      <c r="AZ34" s="91"/>
      <c r="BA34" s="91"/>
      <c r="BB34" s="91"/>
      <c r="BC34" s="58"/>
      <c r="BD34" s="97">
        <f t="shared" si="4"/>
        <v>0</v>
      </c>
    </row>
    <row r="35" spans="1:56" ht="21.75" customHeight="1" x14ac:dyDescent="0.25">
      <c r="A35" s="38" t="str">
        <f>'[1]Weekly budget worksheet'!A51</f>
        <v>Liquor</v>
      </c>
      <c r="B35" s="78">
        <f>'Weekly budget worksheet'!D52</f>
        <v>0</v>
      </c>
      <c r="C35" s="91"/>
      <c r="D35" s="91"/>
      <c r="E35" s="91"/>
      <c r="F35" s="91"/>
      <c r="G35" s="91"/>
      <c r="H35" s="91"/>
      <c r="I35" s="91"/>
      <c r="J35" s="91"/>
      <c r="K35" s="91"/>
      <c r="L35" s="91"/>
      <c r="M35" s="91"/>
      <c r="N35" s="91"/>
      <c r="O35" s="91"/>
      <c r="P35" s="91"/>
      <c r="Q35" s="91"/>
      <c r="R35" s="91"/>
      <c r="S35" s="91"/>
      <c r="T35" s="91"/>
      <c r="U35" s="91"/>
      <c r="V35" s="91"/>
      <c r="W35" s="91"/>
      <c r="X35" s="91"/>
      <c r="Y35" s="91"/>
      <c r="Z35" s="91"/>
      <c r="AA35" s="91"/>
      <c r="AB35" s="91"/>
      <c r="AC35" s="91"/>
      <c r="AD35" s="91"/>
      <c r="AE35" s="91"/>
      <c r="AF35" s="91"/>
      <c r="AG35" s="91"/>
      <c r="AH35" s="91"/>
      <c r="AI35" s="91"/>
      <c r="AJ35" s="91"/>
      <c r="AK35" s="91"/>
      <c r="AL35" s="91"/>
      <c r="AM35" s="91"/>
      <c r="AN35" s="91"/>
      <c r="AO35" s="91"/>
      <c r="AP35" s="91"/>
      <c r="AQ35" s="91"/>
      <c r="AR35" s="91"/>
      <c r="AS35" s="91"/>
      <c r="AT35" s="91"/>
      <c r="AU35" s="91"/>
      <c r="AV35" s="91"/>
      <c r="AW35" s="91"/>
      <c r="AX35" s="91"/>
      <c r="AY35" s="91"/>
      <c r="AZ35" s="91"/>
      <c r="BA35" s="91"/>
      <c r="BB35" s="91"/>
      <c r="BC35" s="58"/>
      <c r="BD35" s="97">
        <f t="shared" si="4"/>
        <v>0</v>
      </c>
    </row>
    <row r="36" spans="1:56" ht="21.75" customHeight="1" x14ac:dyDescent="0.25">
      <c r="A36" s="38" t="str">
        <f>'[1]Weekly budget worksheet'!A52</f>
        <v>Tobacco</v>
      </c>
      <c r="B36" s="78">
        <f>'Weekly budget worksheet'!D53</f>
        <v>0</v>
      </c>
      <c r="C36" s="91"/>
      <c r="D36" s="91"/>
      <c r="E36" s="91"/>
      <c r="F36" s="91"/>
      <c r="G36" s="91"/>
      <c r="H36" s="91"/>
      <c r="I36" s="91"/>
      <c r="J36" s="91"/>
      <c r="K36" s="91"/>
      <c r="L36" s="91"/>
      <c r="M36" s="91"/>
      <c r="N36" s="91"/>
      <c r="O36" s="91"/>
      <c r="P36" s="91"/>
      <c r="Q36" s="91"/>
      <c r="R36" s="91"/>
      <c r="S36" s="91"/>
      <c r="T36" s="91"/>
      <c r="U36" s="91"/>
      <c r="V36" s="91"/>
      <c r="W36" s="91"/>
      <c r="X36" s="91"/>
      <c r="Y36" s="91"/>
      <c r="Z36" s="91"/>
      <c r="AA36" s="91"/>
      <c r="AB36" s="91"/>
      <c r="AC36" s="91"/>
      <c r="AD36" s="91"/>
      <c r="AE36" s="91"/>
      <c r="AF36" s="91"/>
      <c r="AG36" s="91"/>
      <c r="AH36" s="91"/>
      <c r="AI36" s="91"/>
      <c r="AJ36" s="91"/>
      <c r="AK36" s="91"/>
      <c r="AL36" s="91"/>
      <c r="AM36" s="91"/>
      <c r="AN36" s="91"/>
      <c r="AO36" s="91"/>
      <c r="AP36" s="91"/>
      <c r="AQ36" s="91"/>
      <c r="AR36" s="91"/>
      <c r="AS36" s="91"/>
      <c r="AT36" s="91"/>
      <c r="AU36" s="91"/>
      <c r="AV36" s="91"/>
      <c r="AW36" s="91"/>
      <c r="AX36" s="91"/>
      <c r="AY36" s="91"/>
      <c r="AZ36" s="91"/>
      <c r="BA36" s="91"/>
      <c r="BB36" s="91"/>
      <c r="BC36" s="58"/>
      <c r="BD36" s="97">
        <f t="shared" si="4"/>
        <v>0</v>
      </c>
    </row>
    <row r="37" spans="1:56" ht="21.75" customHeight="1" x14ac:dyDescent="0.25">
      <c r="A37" s="38" t="str">
        <f>'[1]Weekly budget worksheet'!A53</f>
        <v>Gambling</v>
      </c>
      <c r="B37" s="78">
        <f>'Weekly budget worksheet'!D54</f>
        <v>0</v>
      </c>
      <c r="C37" s="91"/>
      <c r="D37" s="91"/>
      <c r="E37" s="91"/>
      <c r="F37" s="91"/>
      <c r="G37" s="91"/>
      <c r="H37" s="91"/>
      <c r="I37" s="91"/>
      <c r="J37" s="91"/>
      <c r="K37" s="91"/>
      <c r="L37" s="91"/>
      <c r="M37" s="91"/>
      <c r="N37" s="91"/>
      <c r="O37" s="91"/>
      <c r="P37" s="91"/>
      <c r="Q37" s="91"/>
      <c r="R37" s="91"/>
      <c r="S37" s="91"/>
      <c r="T37" s="91"/>
      <c r="U37" s="91"/>
      <c r="V37" s="91"/>
      <c r="W37" s="91"/>
      <c r="X37" s="91"/>
      <c r="Y37" s="91"/>
      <c r="Z37" s="91"/>
      <c r="AA37" s="91"/>
      <c r="AB37" s="91"/>
      <c r="AC37" s="91"/>
      <c r="AD37" s="91"/>
      <c r="AE37" s="91"/>
      <c r="AF37" s="91"/>
      <c r="AG37" s="91"/>
      <c r="AH37" s="91"/>
      <c r="AI37" s="91"/>
      <c r="AJ37" s="91"/>
      <c r="AK37" s="91"/>
      <c r="AL37" s="91"/>
      <c r="AM37" s="91"/>
      <c r="AN37" s="91"/>
      <c r="AO37" s="91"/>
      <c r="AP37" s="91"/>
      <c r="AQ37" s="91"/>
      <c r="AR37" s="91"/>
      <c r="AS37" s="91"/>
      <c r="AT37" s="91"/>
      <c r="AU37" s="91"/>
      <c r="AV37" s="91"/>
      <c r="AW37" s="91"/>
      <c r="AX37" s="91"/>
      <c r="AY37" s="91"/>
      <c r="AZ37" s="91"/>
      <c r="BA37" s="91"/>
      <c r="BB37" s="91"/>
      <c r="BC37" s="58"/>
      <c r="BD37" s="97">
        <f t="shared" si="4"/>
        <v>0</v>
      </c>
    </row>
    <row r="38" spans="1:56" ht="21.75" customHeight="1" x14ac:dyDescent="0.25">
      <c r="A38" s="38" t="str">
        <f>'[1]Weekly budget worksheet'!A54</f>
        <v>Childcare / daycare</v>
      </c>
      <c r="B38" s="78">
        <f>'Weekly budget worksheet'!D55</f>
        <v>0</v>
      </c>
      <c r="C38" s="91"/>
      <c r="D38" s="91"/>
      <c r="E38" s="91"/>
      <c r="F38" s="91"/>
      <c r="G38" s="91"/>
      <c r="H38" s="91"/>
      <c r="I38" s="91"/>
      <c r="J38" s="91"/>
      <c r="K38" s="91"/>
      <c r="L38" s="91"/>
      <c r="M38" s="91"/>
      <c r="N38" s="91"/>
      <c r="O38" s="91"/>
      <c r="P38" s="91"/>
      <c r="Q38" s="91"/>
      <c r="R38" s="91"/>
      <c r="S38" s="91"/>
      <c r="T38" s="91"/>
      <c r="U38" s="91"/>
      <c r="V38" s="91"/>
      <c r="W38" s="91"/>
      <c r="X38" s="91"/>
      <c r="Y38" s="91"/>
      <c r="Z38" s="91"/>
      <c r="AA38" s="91"/>
      <c r="AB38" s="91"/>
      <c r="AC38" s="91"/>
      <c r="AD38" s="91"/>
      <c r="AE38" s="91"/>
      <c r="AF38" s="91"/>
      <c r="AG38" s="91"/>
      <c r="AH38" s="91"/>
      <c r="AI38" s="91"/>
      <c r="AJ38" s="91"/>
      <c r="AK38" s="91"/>
      <c r="AL38" s="91"/>
      <c r="AM38" s="91"/>
      <c r="AN38" s="91"/>
      <c r="AO38" s="91"/>
      <c r="AP38" s="91"/>
      <c r="AQ38" s="91"/>
      <c r="AR38" s="91"/>
      <c r="AS38" s="91"/>
      <c r="AT38" s="91"/>
      <c r="AU38" s="91"/>
      <c r="AV38" s="91"/>
      <c r="AW38" s="91"/>
      <c r="AX38" s="91"/>
      <c r="AY38" s="91"/>
      <c r="AZ38" s="91"/>
      <c r="BA38" s="91"/>
      <c r="BB38" s="91"/>
      <c r="BC38" s="58"/>
      <c r="BD38" s="97">
        <f t="shared" si="4"/>
        <v>0</v>
      </c>
    </row>
    <row r="39" spans="1:56" ht="21.75" customHeight="1" x14ac:dyDescent="0.25">
      <c r="A39" s="38" t="str">
        <f>'[1]Weekly budget worksheet'!A55</f>
        <v>Preschool (kohanga reo, playcentre, etc)</v>
      </c>
      <c r="B39" s="78">
        <f>'Weekly budget worksheet'!D56</f>
        <v>0</v>
      </c>
      <c r="C39" s="91"/>
      <c r="D39" s="91"/>
      <c r="E39" s="91"/>
      <c r="F39" s="91"/>
      <c r="G39" s="91"/>
      <c r="H39" s="91"/>
      <c r="I39" s="91"/>
      <c r="J39" s="91"/>
      <c r="K39" s="91"/>
      <c r="L39" s="91"/>
      <c r="M39" s="91"/>
      <c r="N39" s="91"/>
      <c r="O39" s="91"/>
      <c r="P39" s="91"/>
      <c r="Q39" s="91"/>
      <c r="R39" s="91"/>
      <c r="S39" s="91"/>
      <c r="T39" s="91"/>
      <c r="U39" s="91"/>
      <c r="V39" s="91"/>
      <c r="W39" s="91"/>
      <c r="X39" s="91"/>
      <c r="Y39" s="91"/>
      <c r="Z39" s="91"/>
      <c r="AA39" s="91"/>
      <c r="AB39" s="91"/>
      <c r="AC39" s="91"/>
      <c r="AD39" s="91"/>
      <c r="AE39" s="91"/>
      <c r="AF39" s="91"/>
      <c r="AG39" s="91"/>
      <c r="AH39" s="91"/>
      <c r="AI39" s="91"/>
      <c r="AJ39" s="91"/>
      <c r="AK39" s="91"/>
      <c r="AL39" s="91"/>
      <c r="AM39" s="91"/>
      <c r="AN39" s="91"/>
      <c r="AO39" s="91"/>
      <c r="AP39" s="91"/>
      <c r="AQ39" s="91"/>
      <c r="AR39" s="91"/>
      <c r="AS39" s="91"/>
      <c r="AT39" s="91"/>
      <c r="AU39" s="91"/>
      <c r="AV39" s="91"/>
      <c r="AW39" s="91"/>
      <c r="AX39" s="91"/>
      <c r="AY39" s="91"/>
      <c r="AZ39" s="91"/>
      <c r="BA39" s="91"/>
      <c r="BB39" s="91"/>
      <c r="BC39" s="58"/>
      <c r="BD39" s="97">
        <f t="shared" si="4"/>
        <v>0</v>
      </c>
    </row>
    <row r="40" spans="1:56" ht="21.75" customHeight="1" x14ac:dyDescent="0.25">
      <c r="A40" s="38" t="str">
        <f>'[1]Weekly budget worksheet'!A56</f>
        <v>School costs (trips, lunch money, etc)</v>
      </c>
      <c r="B40" s="78">
        <f>'Weekly budget worksheet'!D57</f>
        <v>0</v>
      </c>
      <c r="C40" s="91"/>
      <c r="D40" s="91"/>
      <c r="E40" s="91"/>
      <c r="F40" s="91"/>
      <c r="G40" s="91"/>
      <c r="H40" s="91"/>
      <c r="I40" s="91"/>
      <c r="J40" s="91"/>
      <c r="K40" s="91"/>
      <c r="L40" s="91"/>
      <c r="M40" s="91"/>
      <c r="N40" s="91"/>
      <c r="O40" s="91"/>
      <c r="P40" s="91"/>
      <c r="Q40" s="91"/>
      <c r="R40" s="91"/>
      <c r="S40" s="91"/>
      <c r="T40" s="91"/>
      <c r="U40" s="91"/>
      <c r="V40" s="91"/>
      <c r="W40" s="91"/>
      <c r="X40" s="91"/>
      <c r="Y40" s="91"/>
      <c r="Z40" s="91"/>
      <c r="AA40" s="91"/>
      <c r="AB40" s="91"/>
      <c r="AC40" s="91"/>
      <c r="AD40" s="91"/>
      <c r="AE40" s="91"/>
      <c r="AF40" s="91"/>
      <c r="AG40" s="91"/>
      <c r="AH40" s="91"/>
      <c r="AI40" s="91"/>
      <c r="AJ40" s="91"/>
      <c r="AK40" s="91"/>
      <c r="AL40" s="91"/>
      <c r="AM40" s="91"/>
      <c r="AN40" s="91"/>
      <c r="AO40" s="91"/>
      <c r="AP40" s="91"/>
      <c r="AQ40" s="91"/>
      <c r="AR40" s="91"/>
      <c r="AS40" s="91"/>
      <c r="AT40" s="91"/>
      <c r="AU40" s="91"/>
      <c r="AV40" s="91"/>
      <c r="AW40" s="91"/>
      <c r="AX40" s="91"/>
      <c r="AY40" s="91"/>
      <c r="AZ40" s="91"/>
      <c r="BA40" s="91"/>
      <c r="BB40" s="91"/>
      <c r="BC40" s="58"/>
      <c r="BD40" s="97">
        <f t="shared" si="4"/>
        <v>0</v>
      </c>
    </row>
    <row r="41" spans="1:56" ht="21.75" customHeight="1" x14ac:dyDescent="0.25">
      <c r="A41" s="38" t="str">
        <f>'[1]Weekly budget worksheet'!A57</f>
        <v>Giving (charity, church, koha, etc)</v>
      </c>
      <c r="B41" s="78">
        <f>'Weekly budget worksheet'!D58</f>
        <v>0</v>
      </c>
      <c r="C41" s="91"/>
      <c r="D41" s="91"/>
      <c r="E41" s="91"/>
      <c r="F41" s="91"/>
      <c r="G41" s="91"/>
      <c r="H41" s="91"/>
      <c r="I41" s="91"/>
      <c r="J41" s="91"/>
      <c r="K41" s="91"/>
      <c r="L41" s="91"/>
      <c r="M41" s="91"/>
      <c r="N41" s="91"/>
      <c r="O41" s="91"/>
      <c r="P41" s="91"/>
      <c r="Q41" s="91"/>
      <c r="R41" s="91"/>
      <c r="S41" s="91"/>
      <c r="T41" s="91"/>
      <c r="U41" s="91"/>
      <c r="V41" s="91"/>
      <c r="W41" s="91"/>
      <c r="X41" s="91"/>
      <c r="Y41" s="91"/>
      <c r="Z41" s="91"/>
      <c r="AA41" s="91"/>
      <c r="AB41" s="91"/>
      <c r="AC41" s="91"/>
      <c r="AD41" s="91"/>
      <c r="AE41" s="91"/>
      <c r="AF41" s="91"/>
      <c r="AG41" s="91"/>
      <c r="AH41" s="91"/>
      <c r="AI41" s="91"/>
      <c r="AJ41" s="91"/>
      <c r="AK41" s="91"/>
      <c r="AL41" s="91"/>
      <c r="AM41" s="91"/>
      <c r="AN41" s="91"/>
      <c r="AO41" s="91"/>
      <c r="AP41" s="91"/>
      <c r="AQ41" s="91"/>
      <c r="AR41" s="91"/>
      <c r="AS41" s="91"/>
      <c r="AT41" s="91"/>
      <c r="AU41" s="91"/>
      <c r="AV41" s="91"/>
      <c r="AW41" s="91"/>
      <c r="AX41" s="91"/>
      <c r="AY41" s="91"/>
      <c r="AZ41" s="91"/>
      <c r="BA41" s="91"/>
      <c r="BB41" s="91"/>
      <c r="BC41" s="58"/>
      <c r="BD41" s="97">
        <f t="shared" si="4"/>
        <v>0</v>
      </c>
    </row>
    <row r="42" spans="1:56" ht="21.75" customHeight="1" x14ac:dyDescent="0.25">
      <c r="A42" s="38" t="str">
        <f>'[1]Weekly budget worksheet'!A58</f>
        <v>Children's pocket money</v>
      </c>
      <c r="B42" s="78">
        <f>'Weekly budget worksheet'!D59</f>
        <v>0</v>
      </c>
      <c r="C42" s="91"/>
      <c r="D42" s="91"/>
      <c r="E42" s="91"/>
      <c r="F42" s="91"/>
      <c r="G42" s="91"/>
      <c r="H42" s="91"/>
      <c r="I42" s="91"/>
      <c r="J42" s="91"/>
      <c r="K42" s="91"/>
      <c r="L42" s="91"/>
      <c r="M42" s="91"/>
      <c r="N42" s="91"/>
      <c r="O42" s="91"/>
      <c r="P42" s="91"/>
      <c r="Q42" s="91"/>
      <c r="R42" s="91"/>
      <c r="S42" s="91"/>
      <c r="T42" s="91"/>
      <c r="U42" s="91"/>
      <c r="V42" s="91"/>
      <c r="W42" s="91"/>
      <c r="X42" s="91"/>
      <c r="Y42" s="91"/>
      <c r="Z42" s="91"/>
      <c r="AA42" s="91"/>
      <c r="AB42" s="91"/>
      <c r="AC42" s="91"/>
      <c r="AD42" s="91"/>
      <c r="AE42" s="91"/>
      <c r="AF42" s="91"/>
      <c r="AG42" s="91"/>
      <c r="AH42" s="91"/>
      <c r="AI42" s="91"/>
      <c r="AJ42" s="91"/>
      <c r="AK42" s="91"/>
      <c r="AL42" s="91"/>
      <c r="AM42" s="91"/>
      <c r="AN42" s="91"/>
      <c r="AO42" s="91"/>
      <c r="AP42" s="91"/>
      <c r="AQ42" s="91"/>
      <c r="AR42" s="91"/>
      <c r="AS42" s="91"/>
      <c r="AT42" s="91"/>
      <c r="AU42" s="91"/>
      <c r="AV42" s="91"/>
      <c r="AW42" s="91"/>
      <c r="AX42" s="91"/>
      <c r="AY42" s="91"/>
      <c r="AZ42" s="91"/>
      <c r="BA42" s="91"/>
      <c r="BB42" s="91"/>
      <c r="BC42" s="58"/>
      <c r="BD42" s="97">
        <f t="shared" si="4"/>
        <v>0</v>
      </c>
    </row>
    <row r="43" spans="1:56" ht="21.75" customHeight="1" x14ac:dyDescent="0.25">
      <c r="A43" s="38" t="str">
        <f>'[1]Weekly budget worksheet'!A59</f>
        <v>Superannuation</v>
      </c>
      <c r="B43" s="78">
        <f>'Weekly budget worksheet'!D60</f>
        <v>0</v>
      </c>
      <c r="C43" s="91"/>
      <c r="D43" s="91"/>
      <c r="E43" s="91"/>
      <c r="F43" s="91"/>
      <c r="G43" s="91"/>
      <c r="H43" s="91"/>
      <c r="I43" s="91"/>
      <c r="J43" s="91"/>
      <c r="K43" s="91"/>
      <c r="L43" s="91"/>
      <c r="M43" s="91"/>
      <c r="N43" s="91"/>
      <c r="O43" s="91"/>
      <c r="P43" s="91"/>
      <c r="Q43" s="91"/>
      <c r="R43" s="91"/>
      <c r="S43" s="91"/>
      <c r="T43" s="91"/>
      <c r="U43" s="91"/>
      <c r="V43" s="91"/>
      <c r="W43" s="91"/>
      <c r="X43" s="91"/>
      <c r="Y43" s="91"/>
      <c r="Z43" s="91"/>
      <c r="AA43" s="91"/>
      <c r="AB43" s="91"/>
      <c r="AC43" s="91"/>
      <c r="AD43" s="91"/>
      <c r="AE43" s="91"/>
      <c r="AF43" s="91"/>
      <c r="AG43" s="91"/>
      <c r="AH43" s="91"/>
      <c r="AI43" s="91"/>
      <c r="AJ43" s="91"/>
      <c r="AK43" s="91"/>
      <c r="AL43" s="91"/>
      <c r="AM43" s="91"/>
      <c r="AN43" s="91"/>
      <c r="AO43" s="91"/>
      <c r="AP43" s="91"/>
      <c r="AQ43" s="91"/>
      <c r="AR43" s="91"/>
      <c r="AS43" s="91"/>
      <c r="AT43" s="91"/>
      <c r="AU43" s="91"/>
      <c r="AV43" s="91"/>
      <c r="AW43" s="91"/>
      <c r="AX43" s="91"/>
      <c r="AY43" s="91"/>
      <c r="AZ43" s="91"/>
      <c r="BA43" s="91"/>
      <c r="BB43" s="91"/>
      <c r="BC43" s="58"/>
      <c r="BD43" s="97">
        <f t="shared" si="4"/>
        <v>0</v>
      </c>
    </row>
    <row r="44" spans="1:56" ht="21.75" customHeight="1" x14ac:dyDescent="0.25">
      <c r="A44" s="38" t="str">
        <f>'[1]Weekly budget worksheet'!A60</f>
        <v>Savings</v>
      </c>
      <c r="B44" s="78">
        <f>'Weekly budget worksheet'!D61</f>
        <v>0</v>
      </c>
      <c r="C44" s="91"/>
      <c r="D44" s="91"/>
      <c r="E44" s="91"/>
      <c r="F44" s="91"/>
      <c r="G44" s="91"/>
      <c r="H44" s="91"/>
      <c r="I44" s="91"/>
      <c r="J44" s="91"/>
      <c r="K44" s="91"/>
      <c r="L44" s="91"/>
      <c r="M44" s="91"/>
      <c r="N44" s="91"/>
      <c r="O44" s="91"/>
      <c r="P44" s="91"/>
      <c r="Q44" s="91"/>
      <c r="R44" s="91"/>
      <c r="S44" s="91"/>
      <c r="T44" s="91"/>
      <c r="U44" s="91"/>
      <c r="V44" s="91"/>
      <c r="W44" s="91"/>
      <c r="X44" s="91"/>
      <c r="Y44" s="91"/>
      <c r="Z44" s="91"/>
      <c r="AA44" s="91"/>
      <c r="AB44" s="91"/>
      <c r="AC44" s="91"/>
      <c r="AD44" s="91"/>
      <c r="AE44" s="91"/>
      <c r="AF44" s="91"/>
      <c r="AG44" s="91"/>
      <c r="AH44" s="91"/>
      <c r="AI44" s="91"/>
      <c r="AJ44" s="91"/>
      <c r="AK44" s="91"/>
      <c r="AL44" s="91"/>
      <c r="AM44" s="91"/>
      <c r="AN44" s="91"/>
      <c r="AO44" s="91"/>
      <c r="AP44" s="91"/>
      <c r="AQ44" s="91"/>
      <c r="AR44" s="91"/>
      <c r="AS44" s="91"/>
      <c r="AT44" s="91"/>
      <c r="AU44" s="91"/>
      <c r="AV44" s="91"/>
      <c r="AW44" s="91"/>
      <c r="AX44" s="91"/>
      <c r="AY44" s="91"/>
      <c r="AZ44" s="91"/>
      <c r="BA44" s="91"/>
      <c r="BB44" s="91"/>
      <c r="BC44" s="58"/>
      <c r="BD44" s="97">
        <f t="shared" si="4"/>
        <v>0</v>
      </c>
    </row>
    <row r="45" spans="1:56" ht="21.75" customHeight="1" x14ac:dyDescent="0.25">
      <c r="A45" s="38" t="str">
        <f>'[1]Weekly budget worksheet'!A61</f>
        <v>Other weekly costs</v>
      </c>
      <c r="B45" s="78">
        <f>'Weekly budget worksheet'!D62</f>
        <v>0</v>
      </c>
      <c r="C45" s="91"/>
      <c r="D45" s="91"/>
      <c r="E45" s="91"/>
      <c r="F45" s="91"/>
      <c r="G45" s="91"/>
      <c r="H45" s="91"/>
      <c r="I45" s="91"/>
      <c r="J45" s="91"/>
      <c r="K45" s="91"/>
      <c r="L45" s="91"/>
      <c r="M45" s="91"/>
      <c r="N45" s="91"/>
      <c r="O45" s="91"/>
      <c r="P45" s="91"/>
      <c r="Q45" s="91"/>
      <c r="R45" s="91"/>
      <c r="S45" s="91"/>
      <c r="T45" s="91"/>
      <c r="U45" s="91"/>
      <c r="V45" s="91"/>
      <c r="W45" s="91"/>
      <c r="X45" s="91"/>
      <c r="Y45" s="91"/>
      <c r="Z45" s="91"/>
      <c r="AA45" s="91"/>
      <c r="AB45" s="91"/>
      <c r="AC45" s="91"/>
      <c r="AD45" s="91"/>
      <c r="AE45" s="91"/>
      <c r="AF45" s="91"/>
      <c r="AG45" s="91"/>
      <c r="AH45" s="91"/>
      <c r="AI45" s="91"/>
      <c r="AJ45" s="91"/>
      <c r="AK45" s="91"/>
      <c r="AL45" s="91"/>
      <c r="AM45" s="91"/>
      <c r="AN45" s="91"/>
      <c r="AO45" s="91"/>
      <c r="AP45" s="91"/>
      <c r="AQ45" s="91"/>
      <c r="AR45" s="91"/>
      <c r="AS45" s="91"/>
      <c r="AT45" s="91"/>
      <c r="AU45" s="91"/>
      <c r="AV45" s="91"/>
      <c r="AW45" s="91"/>
      <c r="AX45" s="91"/>
      <c r="AY45" s="91"/>
      <c r="AZ45" s="91"/>
      <c r="BA45" s="91"/>
      <c r="BB45" s="91"/>
      <c r="BC45" s="58"/>
      <c r="BD45" s="97">
        <f t="shared" si="4"/>
        <v>0</v>
      </c>
    </row>
    <row r="46" spans="1:56" ht="21.75" customHeight="1" x14ac:dyDescent="0.25">
      <c r="A46" s="38" t="str">
        <f>'[1]Weekly budget worksheet'!F8</f>
        <v>Bank fees</v>
      </c>
      <c r="B46" s="78">
        <f>'Weekly budget worksheet'!I8</f>
        <v>0</v>
      </c>
      <c r="C46" s="91"/>
      <c r="D46" s="91"/>
      <c r="E46" s="91"/>
      <c r="F46" s="91"/>
      <c r="G46" s="91"/>
      <c r="H46" s="91"/>
      <c r="I46" s="91"/>
      <c r="J46" s="91"/>
      <c r="K46" s="91"/>
      <c r="L46" s="91"/>
      <c r="M46" s="91"/>
      <c r="N46" s="91"/>
      <c r="O46" s="91"/>
      <c r="P46" s="91"/>
      <c r="Q46" s="91"/>
      <c r="R46" s="91"/>
      <c r="S46" s="91"/>
      <c r="T46" s="91"/>
      <c r="U46" s="91"/>
      <c r="V46" s="91"/>
      <c r="W46" s="91"/>
      <c r="X46" s="91"/>
      <c r="Y46" s="91"/>
      <c r="Z46" s="91"/>
      <c r="AA46" s="91"/>
      <c r="AB46" s="91"/>
      <c r="AC46" s="91"/>
      <c r="AD46" s="91"/>
      <c r="AE46" s="91"/>
      <c r="AF46" s="91"/>
      <c r="AG46" s="91"/>
      <c r="AH46" s="91"/>
      <c r="AI46" s="91"/>
      <c r="AJ46" s="91"/>
      <c r="AK46" s="91"/>
      <c r="AL46" s="91"/>
      <c r="AM46" s="91"/>
      <c r="AN46" s="91"/>
      <c r="AO46" s="91"/>
      <c r="AP46" s="91"/>
      <c r="AQ46" s="91"/>
      <c r="AR46" s="91"/>
      <c r="AS46" s="91"/>
      <c r="AT46" s="91"/>
      <c r="AU46" s="91"/>
      <c r="AV46" s="91"/>
      <c r="AW46" s="91"/>
      <c r="AX46" s="91"/>
      <c r="AY46" s="91"/>
      <c r="AZ46" s="91"/>
      <c r="BA46" s="91"/>
      <c r="BB46" s="91"/>
      <c r="BC46" s="58"/>
      <c r="BD46" s="97">
        <f t="shared" si="4"/>
        <v>0</v>
      </c>
    </row>
    <row r="47" spans="1:56" ht="21.75" customHeight="1" x14ac:dyDescent="0.25">
      <c r="A47" s="38" t="str">
        <f>'[1]Weekly budget worksheet'!F9</f>
        <v>House mortgage</v>
      </c>
      <c r="B47" s="78">
        <f>'Weekly budget worksheet'!I9</f>
        <v>0</v>
      </c>
      <c r="C47" s="91"/>
      <c r="D47" s="91"/>
      <c r="E47" s="91"/>
      <c r="F47" s="91"/>
      <c r="G47" s="91"/>
      <c r="H47" s="91"/>
      <c r="I47" s="91"/>
      <c r="J47" s="91"/>
      <c r="K47" s="91"/>
      <c r="L47" s="91"/>
      <c r="M47" s="91"/>
      <c r="N47" s="91"/>
      <c r="O47" s="91"/>
      <c r="P47" s="91"/>
      <c r="Q47" s="91"/>
      <c r="R47" s="91"/>
      <c r="S47" s="91"/>
      <c r="T47" s="91"/>
      <c r="U47" s="91"/>
      <c r="V47" s="91"/>
      <c r="W47" s="91"/>
      <c r="X47" s="91"/>
      <c r="Y47" s="91"/>
      <c r="Z47" s="91"/>
      <c r="AA47" s="91"/>
      <c r="AB47" s="91"/>
      <c r="AC47" s="91"/>
      <c r="AD47" s="91"/>
      <c r="AE47" s="91"/>
      <c r="AF47" s="91"/>
      <c r="AG47" s="91"/>
      <c r="AH47" s="91"/>
      <c r="AI47" s="91"/>
      <c r="AJ47" s="91"/>
      <c r="AK47" s="91"/>
      <c r="AL47" s="91"/>
      <c r="AM47" s="91"/>
      <c r="AN47" s="91"/>
      <c r="AO47" s="91"/>
      <c r="AP47" s="91"/>
      <c r="AQ47" s="91"/>
      <c r="AR47" s="91"/>
      <c r="AS47" s="91"/>
      <c r="AT47" s="91"/>
      <c r="AU47" s="91"/>
      <c r="AV47" s="91"/>
      <c r="AW47" s="91"/>
      <c r="AX47" s="91"/>
      <c r="AY47" s="91"/>
      <c r="AZ47" s="91"/>
      <c r="BA47" s="91"/>
      <c r="BB47" s="91"/>
      <c r="BC47" s="58"/>
      <c r="BD47" s="97">
        <f t="shared" si="4"/>
        <v>0</v>
      </c>
    </row>
    <row r="48" spans="1:56" ht="21.75" customHeight="1" x14ac:dyDescent="0.25">
      <c r="A48" s="38" t="str">
        <f>'[1]Weekly budget worksheet'!F10</f>
        <v>Electricity</v>
      </c>
      <c r="B48" s="78">
        <f>'Weekly budget worksheet'!I10</f>
        <v>0</v>
      </c>
      <c r="C48" s="91"/>
      <c r="D48" s="91"/>
      <c r="E48" s="91"/>
      <c r="F48" s="91"/>
      <c r="G48" s="91"/>
      <c r="H48" s="91"/>
      <c r="I48" s="91"/>
      <c r="J48" s="91"/>
      <c r="K48" s="91"/>
      <c r="L48" s="91"/>
      <c r="M48" s="91"/>
      <c r="N48" s="91"/>
      <c r="O48" s="91"/>
      <c r="P48" s="91"/>
      <c r="Q48" s="91"/>
      <c r="R48" s="91"/>
      <c r="S48" s="91"/>
      <c r="T48" s="91"/>
      <c r="U48" s="91"/>
      <c r="V48" s="91"/>
      <c r="W48" s="91"/>
      <c r="X48" s="91"/>
      <c r="Y48" s="91"/>
      <c r="Z48" s="91"/>
      <c r="AA48" s="91"/>
      <c r="AB48" s="91"/>
      <c r="AC48" s="91"/>
      <c r="AD48" s="91"/>
      <c r="AE48" s="91"/>
      <c r="AF48" s="91"/>
      <c r="AG48" s="91"/>
      <c r="AH48" s="91"/>
      <c r="AI48" s="91"/>
      <c r="AJ48" s="91"/>
      <c r="AK48" s="91"/>
      <c r="AL48" s="91"/>
      <c r="AM48" s="91"/>
      <c r="AN48" s="91"/>
      <c r="AO48" s="91"/>
      <c r="AP48" s="91"/>
      <c r="AQ48" s="91"/>
      <c r="AR48" s="91"/>
      <c r="AS48" s="91"/>
      <c r="AT48" s="91"/>
      <c r="AU48" s="91"/>
      <c r="AV48" s="91"/>
      <c r="AW48" s="91"/>
      <c r="AX48" s="91"/>
      <c r="AY48" s="91"/>
      <c r="AZ48" s="91"/>
      <c r="BA48" s="91"/>
      <c r="BB48" s="91"/>
      <c r="BC48" s="58"/>
      <c r="BD48" s="97">
        <f t="shared" si="4"/>
        <v>0</v>
      </c>
    </row>
    <row r="49" spans="1:56" ht="21.75" customHeight="1" x14ac:dyDescent="0.25">
      <c r="A49" s="38" t="str">
        <f>'[1]Weekly budget worksheet'!F11</f>
        <v>Gas</v>
      </c>
      <c r="B49" s="78">
        <f>'Weekly budget worksheet'!I11</f>
        <v>0</v>
      </c>
      <c r="C49" s="91"/>
      <c r="D49" s="91"/>
      <c r="E49" s="91"/>
      <c r="F49" s="91"/>
      <c r="G49" s="91"/>
      <c r="H49" s="91"/>
      <c r="I49" s="91"/>
      <c r="J49" s="91"/>
      <c r="K49" s="91"/>
      <c r="L49" s="91"/>
      <c r="M49" s="91"/>
      <c r="N49" s="91"/>
      <c r="O49" s="91"/>
      <c r="P49" s="91"/>
      <c r="Q49" s="91"/>
      <c r="R49" s="91"/>
      <c r="S49" s="91"/>
      <c r="T49" s="91"/>
      <c r="U49" s="91"/>
      <c r="V49" s="91"/>
      <c r="W49" s="91"/>
      <c r="X49" s="91"/>
      <c r="Y49" s="91"/>
      <c r="Z49" s="91"/>
      <c r="AA49" s="91"/>
      <c r="AB49" s="91"/>
      <c r="AC49" s="91"/>
      <c r="AD49" s="91"/>
      <c r="AE49" s="91"/>
      <c r="AF49" s="91"/>
      <c r="AG49" s="91"/>
      <c r="AH49" s="91"/>
      <c r="AI49" s="91"/>
      <c r="AJ49" s="91"/>
      <c r="AK49" s="91"/>
      <c r="AL49" s="91"/>
      <c r="AM49" s="91"/>
      <c r="AN49" s="91"/>
      <c r="AO49" s="91"/>
      <c r="AP49" s="91"/>
      <c r="AQ49" s="91"/>
      <c r="AR49" s="91"/>
      <c r="AS49" s="91"/>
      <c r="AT49" s="91"/>
      <c r="AU49" s="91"/>
      <c r="AV49" s="91"/>
      <c r="AW49" s="91"/>
      <c r="AX49" s="91"/>
      <c r="AY49" s="91"/>
      <c r="AZ49" s="91"/>
      <c r="BA49" s="91"/>
      <c r="BB49" s="91"/>
      <c r="BC49" s="58"/>
      <c r="BD49" s="97">
        <f t="shared" si="4"/>
        <v>0</v>
      </c>
    </row>
    <row r="50" spans="1:56" ht="21.75" customHeight="1" x14ac:dyDescent="0.25">
      <c r="A50" s="38" t="str">
        <f>'[1]Weekly budget worksheet'!F12</f>
        <v>Phone</v>
      </c>
      <c r="B50" s="78">
        <f>'Weekly budget worksheet'!I12</f>
        <v>0</v>
      </c>
      <c r="C50" s="91"/>
      <c r="D50" s="91"/>
      <c r="E50" s="91"/>
      <c r="F50" s="91"/>
      <c r="G50" s="91"/>
      <c r="H50" s="91"/>
      <c r="I50" s="91"/>
      <c r="J50" s="91"/>
      <c r="K50" s="91"/>
      <c r="L50" s="91"/>
      <c r="M50" s="91"/>
      <c r="N50" s="91"/>
      <c r="O50" s="91"/>
      <c r="P50" s="91"/>
      <c r="Q50" s="91"/>
      <c r="R50" s="91"/>
      <c r="S50" s="91"/>
      <c r="T50" s="91"/>
      <c r="U50" s="91"/>
      <c r="V50" s="91"/>
      <c r="W50" s="91"/>
      <c r="X50" s="91"/>
      <c r="Y50" s="91"/>
      <c r="Z50" s="91"/>
      <c r="AA50" s="91"/>
      <c r="AB50" s="91"/>
      <c r="AC50" s="91"/>
      <c r="AD50" s="91"/>
      <c r="AE50" s="91"/>
      <c r="AF50" s="91"/>
      <c r="AG50" s="91"/>
      <c r="AH50" s="91"/>
      <c r="AI50" s="91"/>
      <c r="AJ50" s="91"/>
      <c r="AK50" s="91"/>
      <c r="AL50" s="91"/>
      <c r="AM50" s="91"/>
      <c r="AN50" s="91"/>
      <c r="AO50" s="91"/>
      <c r="AP50" s="91"/>
      <c r="AQ50" s="91"/>
      <c r="AR50" s="91"/>
      <c r="AS50" s="91"/>
      <c r="AT50" s="91"/>
      <c r="AU50" s="91"/>
      <c r="AV50" s="91"/>
      <c r="AW50" s="91"/>
      <c r="AX50" s="91"/>
      <c r="AY50" s="91"/>
      <c r="AZ50" s="91"/>
      <c r="BA50" s="91"/>
      <c r="BB50" s="91"/>
      <c r="BC50" s="58"/>
      <c r="BD50" s="97">
        <f t="shared" si="4"/>
        <v>0</v>
      </c>
    </row>
    <row r="51" spans="1:56" ht="21.75" customHeight="1" x14ac:dyDescent="0.25">
      <c r="A51" s="38" t="str">
        <f>'[1]Weekly budget worksheet'!F13</f>
        <v>Mobile phone</v>
      </c>
      <c r="B51" s="78">
        <f>'Weekly budget worksheet'!I13</f>
        <v>0</v>
      </c>
      <c r="C51" s="91"/>
      <c r="D51" s="91"/>
      <c r="E51" s="91"/>
      <c r="F51" s="91"/>
      <c r="G51" s="91"/>
      <c r="H51" s="91"/>
      <c r="I51" s="91"/>
      <c r="J51" s="91"/>
      <c r="K51" s="91"/>
      <c r="L51" s="91"/>
      <c r="M51" s="91"/>
      <c r="N51" s="91"/>
      <c r="O51" s="91"/>
      <c r="P51" s="91"/>
      <c r="Q51" s="91"/>
      <c r="R51" s="91"/>
      <c r="S51" s="91"/>
      <c r="T51" s="91"/>
      <c r="U51" s="91"/>
      <c r="V51" s="91"/>
      <c r="W51" s="91"/>
      <c r="X51" s="91"/>
      <c r="Y51" s="91"/>
      <c r="Z51" s="91"/>
      <c r="AA51" s="91"/>
      <c r="AB51" s="91"/>
      <c r="AC51" s="91"/>
      <c r="AD51" s="91"/>
      <c r="AE51" s="91"/>
      <c r="AF51" s="91"/>
      <c r="AG51" s="91"/>
      <c r="AH51" s="91"/>
      <c r="AI51" s="91"/>
      <c r="AJ51" s="91"/>
      <c r="AK51" s="91"/>
      <c r="AL51" s="91"/>
      <c r="AM51" s="91"/>
      <c r="AN51" s="91"/>
      <c r="AO51" s="91"/>
      <c r="AP51" s="91"/>
      <c r="AQ51" s="91"/>
      <c r="AR51" s="91"/>
      <c r="AS51" s="91"/>
      <c r="AT51" s="91"/>
      <c r="AU51" s="91"/>
      <c r="AV51" s="91"/>
      <c r="AW51" s="91"/>
      <c r="AX51" s="91"/>
      <c r="AY51" s="91"/>
      <c r="AZ51" s="91"/>
      <c r="BA51" s="91"/>
      <c r="BB51" s="91"/>
      <c r="BC51" s="58"/>
      <c r="BD51" s="97">
        <f t="shared" si="4"/>
        <v>0</v>
      </c>
    </row>
    <row r="52" spans="1:56" ht="21.75" customHeight="1" x14ac:dyDescent="0.25">
      <c r="A52" s="38" t="str">
        <f>'[1]Weekly budget worksheet'!F14</f>
        <v>Internet</v>
      </c>
      <c r="B52" s="78">
        <f>'Weekly budget worksheet'!I14</f>
        <v>0</v>
      </c>
      <c r="C52" s="91"/>
      <c r="D52" s="91"/>
      <c r="E52" s="91"/>
      <c r="F52" s="91"/>
      <c r="G52" s="91"/>
      <c r="H52" s="91"/>
      <c r="I52" s="91"/>
      <c r="J52" s="91"/>
      <c r="K52" s="91"/>
      <c r="L52" s="91"/>
      <c r="M52" s="91"/>
      <c r="N52" s="91"/>
      <c r="O52" s="91"/>
      <c r="P52" s="91"/>
      <c r="Q52" s="91"/>
      <c r="R52" s="91"/>
      <c r="S52" s="91"/>
      <c r="T52" s="91"/>
      <c r="U52" s="91"/>
      <c r="V52" s="91"/>
      <c r="W52" s="91"/>
      <c r="X52" s="91"/>
      <c r="Y52" s="91"/>
      <c r="Z52" s="91"/>
      <c r="AA52" s="91"/>
      <c r="AB52" s="91"/>
      <c r="AC52" s="91"/>
      <c r="AD52" s="91"/>
      <c r="AE52" s="91"/>
      <c r="AF52" s="91"/>
      <c r="AG52" s="91"/>
      <c r="AH52" s="91"/>
      <c r="AI52" s="91"/>
      <c r="AJ52" s="91"/>
      <c r="AK52" s="91"/>
      <c r="AL52" s="91"/>
      <c r="AM52" s="91"/>
      <c r="AN52" s="91"/>
      <c r="AO52" s="91"/>
      <c r="AP52" s="91"/>
      <c r="AQ52" s="91"/>
      <c r="AR52" s="91"/>
      <c r="AS52" s="91"/>
      <c r="AT52" s="91"/>
      <c r="AU52" s="91"/>
      <c r="AV52" s="91"/>
      <c r="AW52" s="91"/>
      <c r="AX52" s="91"/>
      <c r="AY52" s="91"/>
      <c r="AZ52" s="91"/>
      <c r="BA52" s="91"/>
      <c r="BB52" s="91"/>
      <c r="BC52" s="58"/>
      <c r="BD52" s="97">
        <f t="shared" si="4"/>
        <v>0</v>
      </c>
    </row>
    <row r="53" spans="1:56" ht="21.75" customHeight="1" x14ac:dyDescent="0.25">
      <c r="A53" s="38" t="str">
        <f>'[1]Weekly budget worksheet'!F15</f>
        <v>Pay TV</v>
      </c>
      <c r="B53" s="78">
        <f>'Weekly budget worksheet'!I15</f>
        <v>0</v>
      </c>
      <c r="C53" s="91"/>
      <c r="D53" s="91"/>
      <c r="E53" s="91"/>
      <c r="F53" s="91"/>
      <c r="G53" s="91"/>
      <c r="H53" s="91"/>
      <c r="I53" s="91"/>
      <c r="J53" s="91"/>
      <c r="K53" s="91"/>
      <c r="L53" s="91"/>
      <c r="M53" s="91"/>
      <c r="N53" s="91"/>
      <c r="O53" s="91"/>
      <c r="P53" s="91"/>
      <c r="Q53" s="91"/>
      <c r="R53" s="91"/>
      <c r="S53" s="91"/>
      <c r="T53" s="91"/>
      <c r="U53" s="91"/>
      <c r="V53" s="91"/>
      <c r="W53" s="91"/>
      <c r="X53" s="91"/>
      <c r="Y53" s="91"/>
      <c r="Z53" s="91"/>
      <c r="AA53" s="91"/>
      <c r="AB53" s="91"/>
      <c r="AC53" s="91"/>
      <c r="AD53" s="91"/>
      <c r="AE53" s="91"/>
      <c r="AF53" s="91"/>
      <c r="AG53" s="91"/>
      <c r="AH53" s="91"/>
      <c r="AI53" s="91"/>
      <c r="AJ53" s="91"/>
      <c r="AK53" s="91"/>
      <c r="AL53" s="91"/>
      <c r="AM53" s="91"/>
      <c r="AN53" s="91"/>
      <c r="AO53" s="91"/>
      <c r="AP53" s="91"/>
      <c r="AQ53" s="91"/>
      <c r="AR53" s="91"/>
      <c r="AS53" s="91"/>
      <c r="AT53" s="91"/>
      <c r="AU53" s="91"/>
      <c r="AV53" s="91"/>
      <c r="AW53" s="91"/>
      <c r="AX53" s="91"/>
      <c r="AY53" s="91"/>
      <c r="AZ53" s="91"/>
      <c r="BA53" s="91"/>
      <c r="BB53" s="91"/>
      <c r="BC53" s="58"/>
      <c r="BD53" s="97">
        <f t="shared" si="4"/>
        <v>0</v>
      </c>
    </row>
    <row r="54" spans="1:56" ht="21.75" customHeight="1" x14ac:dyDescent="0.25">
      <c r="A54" s="38" t="str">
        <f>'[1]Weekly budget worksheet'!F16</f>
        <v>Appliance rental</v>
      </c>
      <c r="B54" s="78">
        <f>'Weekly budget worksheet'!I16</f>
        <v>0</v>
      </c>
      <c r="C54" s="91"/>
      <c r="D54" s="91"/>
      <c r="E54" s="91"/>
      <c r="F54" s="91"/>
      <c r="G54" s="91"/>
      <c r="H54" s="91"/>
      <c r="I54" s="91"/>
      <c r="J54" s="91"/>
      <c r="K54" s="91"/>
      <c r="L54" s="91"/>
      <c r="M54" s="91"/>
      <c r="N54" s="91"/>
      <c r="O54" s="91"/>
      <c r="P54" s="91"/>
      <c r="Q54" s="91"/>
      <c r="R54" s="91"/>
      <c r="S54" s="91"/>
      <c r="T54" s="91"/>
      <c r="U54" s="91"/>
      <c r="V54" s="91"/>
      <c r="W54" s="91"/>
      <c r="X54" s="91"/>
      <c r="Y54" s="91"/>
      <c r="Z54" s="91"/>
      <c r="AA54" s="91"/>
      <c r="AB54" s="91"/>
      <c r="AC54" s="91"/>
      <c r="AD54" s="91"/>
      <c r="AE54" s="91"/>
      <c r="AF54" s="91"/>
      <c r="AG54" s="91"/>
      <c r="AH54" s="91"/>
      <c r="AI54" s="91"/>
      <c r="AJ54" s="91"/>
      <c r="AK54" s="91"/>
      <c r="AL54" s="91"/>
      <c r="AM54" s="91"/>
      <c r="AN54" s="91"/>
      <c r="AO54" s="91"/>
      <c r="AP54" s="91"/>
      <c r="AQ54" s="91"/>
      <c r="AR54" s="91"/>
      <c r="AS54" s="91"/>
      <c r="AT54" s="91"/>
      <c r="AU54" s="91"/>
      <c r="AV54" s="91"/>
      <c r="AW54" s="91"/>
      <c r="AX54" s="91"/>
      <c r="AY54" s="91"/>
      <c r="AZ54" s="91"/>
      <c r="BA54" s="91"/>
      <c r="BB54" s="91"/>
      <c r="BC54" s="58"/>
      <c r="BD54" s="97">
        <f t="shared" si="4"/>
        <v>0</v>
      </c>
    </row>
    <row r="55" spans="1:56" ht="21.75" customHeight="1" x14ac:dyDescent="0.25">
      <c r="A55" s="38" t="str">
        <f>'[1]Weekly budget worksheet'!F17</f>
        <v>Credit contracts</v>
      </c>
      <c r="B55" s="78">
        <f>'Weekly budget worksheet'!I17</f>
        <v>0</v>
      </c>
      <c r="C55" s="91"/>
      <c r="D55" s="91"/>
      <c r="E55" s="91"/>
      <c r="F55" s="91"/>
      <c r="G55" s="91"/>
      <c r="H55" s="91"/>
      <c r="I55" s="91"/>
      <c r="J55" s="91"/>
      <c r="K55" s="91"/>
      <c r="L55" s="91"/>
      <c r="M55" s="91"/>
      <c r="N55" s="91"/>
      <c r="O55" s="91"/>
      <c r="P55" s="91"/>
      <c r="Q55" s="91"/>
      <c r="R55" s="91"/>
      <c r="S55" s="91"/>
      <c r="T55" s="91"/>
      <c r="U55" s="91"/>
      <c r="V55" s="91"/>
      <c r="W55" s="91"/>
      <c r="X55" s="91"/>
      <c r="Y55" s="91"/>
      <c r="Z55" s="91"/>
      <c r="AA55" s="91"/>
      <c r="AB55" s="91"/>
      <c r="AC55" s="91"/>
      <c r="AD55" s="91"/>
      <c r="AE55" s="91"/>
      <c r="AF55" s="91"/>
      <c r="AG55" s="91"/>
      <c r="AH55" s="91"/>
      <c r="AI55" s="91"/>
      <c r="AJ55" s="91"/>
      <c r="AK55" s="91"/>
      <c r="AL55" s="91"/>
      <c r="AM55" s="91"/>
      <c r="AN55" s="91"/>
      <c r="AO55" s="91"/>
      <c r="AP55" s="91"/>
      <c r="AQ55" s="91"/>
      <c r="AR55" s="91"/>
      <c r="AS55" s="91"/>
      <c r="AT55" s="91"/>
      <c r="AU55" s="91"/>
      <c r="AV55" s="91"/>
      <c r="AW55" s="91"/>
      <c r="AX55" s="91"/>
      <c r="AY55" s="91"/>
      <c r="AZ55" s="91"/>
      <c r="BA55" s="91"/>
      <c r="BB55" s="91"/>
      <c r="BC55" s="58"/>
      <c r="BD55" s="97">
        <f t="shared" si="4"/>
        <v>0</v>
      </c>
    </row>
    <row r="56" spans="1:56" ht="21.75" customHeight="1" x14ac:dyDescent="0.25">
      <c r="A56" s="38" t="str">
        <f>'[1]Weekly budget worksheet'!F18</f>
        <v>Credit / store cards</v>
      </c>
      <c r="B56" s="78">
        <f>'Weekly budget worksheet'!I18</f>
        <v>0</v>
      </c>
      <c r="C56" s="91"/>
      <c r="D56" s="91"/>
      <c r="E56" s="91"/>
      <c r="F56" s="91"/>
      <c r="G56" s="91"/>
      <c r="H56" s="91"/>
      <c r="I56" s="91"/>
      <c r="J56" s="91"/>
      <c r="K56" s="91"/>
      <c r="L56" s="91"/>
      <c r="M56" s="91"/>
      <c r="N56" s="91"/>
      <c r="O56" s="91"/>
      <c r="P56" s="91"/>
      <c r="Q56" s="91"/>
      <c r="R56" s="91"/>
      <c r="S56" s="91"/>
      <c r="T56" s="91"/>
      <c r="U56" s="91"/>
      <c r="V56" s="91"/>
      <c r="W56" s="91"/>
      <c r="X56" s="91"/>
      <c r="Y56" s="91"/>
      <c r="Z56" s="91"/>
      <c r="AA56" s="91"/>
      <c r="AB56" s="91"/>
      <c r="AC56" s="91"/>
      <c r="AD56" s="91"/>
      <c r="AE56" s="91"/>
      <c r="AF56" s="91"/>
      <c r="AG56" s="91"/>
      <c r="AH56" s="91"/>
      <c r="AI56" s="91"/>
      <c r="AJ56" s="91"/>
      <c r="AK56" s="91"/>
      <c r="AL56" s="91"/>
      <c r="AM56" s="91"/>
      <c r="AN56" s="91"/>
      <c r="AO56" s="91"/>
      <c r="AP56" s="91"/>
      <c r="AQ56" s="91"/>
      <c r="AR56" s="91"/>
      <c r="AS56" s="91"/>
      <c r="AT56" s="91"/>
      <c r="AU56" s="91"/>
      <c r="AV56" s="91"/>
      <c r="AW56" s="91"/>
      <c r="AX56" s="91"/>
      <c r="AY56" s="91"/>
      <c r="AZ56" s="91"/>
      <c r="BA56" s="91"/>
      <c r="BB56" s="91"/>
      <c r="BC56" s="58"/>
      <c r="BD56" s="97">
        <f t="shared" si="4"/>
        <v>0</v>
      </c>
    </row>
    <row r="57" spans="1:56" ht="21.75" customHeight="1" x14ac:dyDescent="0.25">
      <c r="A57" s="38" t="str">
        <f>'[1]Weekly budget worksheet'!F19</f>
        <v>Personal loans</v>
      </c>
      <c r="B57" s="78">
        <f>'Weekly budget worksheet'!I19</f>
        <v>0</v>
      </c>
      <c r="C57" s="91"/>
      <c r="D57" s="91"/>
      <c r="E57" s="91"/>
      <c r="F57" s="91"/>
      <c r="G57" s="91"/>
      <c r="H57" s="91"/>
      <c r="I57" s="91"/>
      <c r="J57" s="91"/>
      <c r="K57" s="91"/>
      <c r="L57" s="91"/>
      <c r="M57" s="91"/>
      <c r="N57" s="91"/>
      <c r="O57" s="91"/>
      <c r="P57" s="91"/>
      <c r="Q57" s="91"/>
      <c r="R57" s="91"/>
      <c r="S57" s="91"/>
      <c r="T57" s="91"/>
      <c r="U57" s="91"/>
      <c r="V57" s="91"/>
      <c r="W57" s="91"/>
      <c r="X57" s="91"/>
      <c r="Y57" s="91"/>
      <c r="Z57" s="91"/>
      <c r="AA57" s="91"/>
      <c r="AB57" s="91"/>
      <c r="AC57" s="91"/>
      <c r="AD57" s="91"/>
      <c r="AE57" s="91"/>
      <c r="AF57" s="91"/>
      <c r="AG57" s="91"/>
      <c r="AH57" s="91"/>
      <c r="AI57" s="91"/>
      <c r="AJ57" s="91"/>
      <c r="AK57" s="91"/>
      <c r="AL57" s="91"/>
      <c r="AM57" s="91"/>
      <c r="AN57" s="91"/>
      <c r="AO57" s="91"/>
      <c r="AP57" s="91"/>
      <c r="AQ57" s="91"/>
      <c r="AR57" s="91"/>
      <c r="AS57" s="91"/>
      <c r="AT57" s="91"/>
      <c r="AU57" s="91"/>
      <c r="AV57" s="91"/>
      <c r="AW57" s="91"/>
      <c r="AX57" s="91"/>
      <c r="AY57" s="91"/>
      <c r="AZ57" s="91"/>
      <c r="BA57" s="91"/>
      <c r="BB57" s="91"/>
      <c r="BC57" s="58"/>
      <c r="BD57" s="97">
        <f t="shared" si="4"/>
        <v>0</v>
      </c>
    </row>
    <row r="58" spans="1:56" ht="21.75" customHeight="1" x14ac:dyDescent="0.25">
      <c r="A58" s="38" t="str">
        <f>'[1]Weekly budget worksheet'!F20</f>
        <v>Other monthly costs</v>
      </c>
      <c r="B58" s="78">
        <f>'Weekly budget worksheet'!I20</f>
        <v>0</v>
      </c>
      <c r="C58" s="91"/>
      <c r="D58" s="91"/>
      <c r="E58" s="91"/>
      <c r="F58" s="91"/>
      <c r="G58" s="91"/>
      <c r="H58" s="91"/>
      <c r="I58" s="91"/>
      <c r="J58" s="91"/>
      <c r="K58" s="91"/>
      <c r="L58" s="91"/>
      <c r="M58" s="91"/>
      <c r="N58" s="91"/>
      <c r="O58" s="91"/>
      <c r="P58" s="91"/>
      <c r="Q58" s="91"/>
      <c r="R58" s="91"/>
      <c r="S58" s="91"/>
      <c r="T58" s="91"/>
      <c r="U58" s="91"/>
      <c r="V58" s="91"/>
      <c r="W58" s="91"/>
      <c r="X58" s="91"/>
      <c r="Y58" s="91"/>
      <c r="Z58" s="91"/>
      <c r="AA58" s="91"/>
      <c r="AB58" s="91"/>
      <c r="AC58" s="91"/>
      <c r="AD58" s="91"/>
      <c r="AE58" s="91"/>
      <c r="AF58" s="91"/>
      <c r="AG58" s="91"/>
      <c r="AH58" s="91"/>
      <c r="AI58" s="91"/>
      <c r="AJ58" s="91"/>
      <c r="AK58" s="91"/>
      <c r="AL58" s="91"/>
      <c r="AM58" s="91"/>
      <c r="AN58" s="91"/>
      <c r="AO58" s="91"/>
      <c r="AP58" s="91"/>
      <c r="AQ58" s="91"/>
      <c r="AR58" s="91"/>
      <c r="AS58" s="91"/>
      <c r="AT58" s="91"/>
      <c r="AU58" s="91"/>
      <c r="AV58" s="91"/>
      <c r="AW58" s="91"/>
      <c r="AX58" s="91"/>
      <c r="AY58" s="91"/>
      <c r="AZ58" s="91"/>
      <c r="BA58" s="91"/>
      <c r="BB58" s="91"/>
      <c r="BC58" s="58"/>
      <c r="BD58" s="97">
        <f t="shared" si="4"/>
        <v>0</v>
      </c>
    </row>
    <row r="59" spans="1:56" ht="21.75" customHeight="1" x14ac:dyDescent="0.25">
      <c r="A59" s="38" t="str">
        <f>'[1]Weekly budget worksheet'!F33</f>
        <v>House insurance</v>
      </c>
      <c r="B59" s="78">
        <f>'Weekly budget worksheet'!I33</f>
        <v>0</v>
      </c>
      <c r="C59" s="91"/>
      <c r="D59" s="91"/>
      <c r="E59" s="91"/>
      <c r="F59" s="91"/>
      <c r="G59" s="91"/>
      <c r="H59" s="91"/>
      <c r="I59" s="91"/>
      <c r="J59" s="91"/>
      <c r="K59" s="91"/>
      <c r="L59" s="91"/>
      <c r="M59" s="91"/>
      <c r="N59" s="91"/>
      <c r="O59" s="91"/>
      <c r="P59" s="91"/>
      <c r="Q59" s="91"/>
      <c r="R59" s="91"/>
      <c r="S59" s="91"/>
      <c r="T59" s="91"/>
      <c r="U59" s="91"/>
      <c r="V59" s="91"/>
      <c r="W59" s="91"/>
      <c r="X59" s="91"/>
      <c r="Y59" s="91"/>
      <c r="Z59" s="91"/>
      <c r="AA59" s="91"/>
      <c r="AB59" s="91"/>
      <c r="AC59" s="91"/>
      <c r="AD59" s="91"/>
      <c r="AE59" s="91"/>
      <c r="AF59" s="91"/>
      <c r="AG59" s="91"/>
      <c r="AH59" s="91"/>
      <c r="AI59" s="91"/>
      <c r="AJ59" s="91"/>
      <c r="AK59" s="91"/>
      <c r="AL59" s="91"/>
      <c r="AM59" s="91"/>
      <c r="AN59" s="91"/>
      <c r="AO59" s="91"/>
      <c r="AP59" s="91"/>
      <c r="AQ59" s="91"/>
      <c r="AR59" s="91"/>
      <c r="AS59" s="91"/>
      <c r="AT59" s="91"/>
      <c r="AU59" s="91"/>
      <c r="AV59" s="91"/>
      <c r="AW59" s="91"/>
      <c r="AX59" s="91"/>
      <c r="AY59" s="91"/>
      <c r="AZ59" s="91"/>
      <c r="BA59" s="91"/>
      <c r="BB59" s="91"/>
      <c r="BC59" s="58"/>
      <c r="BD59" s="97">
        <f t="shared" si="4"/>
        <v>0</v>
      </c>
    </row>
    <row r="60" spans="1:56" ht="21.75" customHeight="1" x14ac:dyDescent="0.25">
      <c r="A60" s="38" t="str">
        <f>'[1]Weekly budget worksheet'!F34</f>
        <v>Contents insurance</v>
      </c>
      <c r="B60" s="78">
        <f>'Weekly budget worksheet'!I34</f>
        <v>0</v>
      </c>
      <c r="C60" s="91"/>
      <c r="D60" s="91"/>
      <c r="E60" s="91"/>
      <c r="F60" s="91"/>
      <c r="G60" s="91"/>
      <c r="H60" s="91"/>
      <c r="I60" s="91"/>
      <c r="J60" s="91"/>
      <c r="K60" s="91"/>
      <c r="L60" s="91"/>
      <c r="M60" s="91"/>
      <c r="N60" s="91"/>
      <c r="O60" s="91"/>
      <c r="P60" s="91"/>
      <c r="Q60" s="91"/>
      <c r="R60" s="91"/>
      <c r="S60" s="91"/>
      <c r="T60" s="91"/>
      <c r="U60" s="91"/>
      <c r="V60" s="91"/>
      <c r="W60" s="91"/>
      <c r="X60" s="91"/>
      <c r="Y60" s="91"/>
      <c r="Z60" s="91"/>
      <c r="AA60" s="91"/>
      <c r="AB60" s="91"/>
      <c r="AC60" s="91"/>
      <c r="AD60" s="91"/>
      <c r="AE60" s="91"/>
      <c r="AF60" s="91"/>
      <c r="AG60" s="91"/>
      <c r="AH60" s="91"/>
      <c r="AI60" s="91"/>
      <c r="AJ60" s="91"/>
      <c r="AK60" s="91"/>
      <c r="AL60" s="91"/>
      <c r="AM60" s="91"/>
      <c r="AN60" s="91"/>
      <c r="AO60" s="91"/>
      <c r="AP60" s="91"/>
      <c r="AQ60" s="91"/>
      <c r="AR60" s="91"/>
      <c r="AS60" s="91"/>
      <c r="AT60" s="91"/>
      <c r="AU60" s="91"/>
      <c r="AV60" s="91"/>
      <c r="AW60" s="91"/>
      <c r="AX60" s="91"/>
      <c r="AY60" s="91"/>
      <c r="AZ60" s="91"/>
      <c r="BA60" s="91"/>
      <c r="BB60" s="91"/>
      <c r="BC60" s="58"/>
      <c r="BD60" s="97">
        <f t="shared" si="4"/>
        <v>0</v>
      </c>
    </row>
    <row r="61" spans="1:56" ht="21.75" customHeight="1" x14ac:dyDescent="0.25">
      <c r="A61" s="38" t="str">
        <f>'[1]Weekly budget worksheet'!F35</f>
        <v>Health / life insurance</v>
      </c>
      <c r="B61" s="78">
        <f>'Weekly budget worksheet'!I35</f>
        <v>0</v>
      </c>
      <c r="C61" s="91"/>
      <c r="D61" s="91"/>
      <c r="E61" s="91"/>
      <c r="F61" s="91"/>
      <c r="G61" s="91"/>
      <c r="H61" s="91"/>
      <c r="I61" s="91"/>
      <c r="J61" s="91"/>
      <c r="K61" s="91"/>
      <c r="L61" s="91"/>
      <c r="M61" s="91"/>
      <c r="N61" s="91"/>
      <c r="O61" s="91"/>
      <c r="P61" s="91"/>
      <c r="Q61" s="91"/>
      <c r="R61" s="91"/>
      <c r="S61" s="91"/>
      <c r="T61" s="91"/>
      <c r="U61" s="91"/>
      <c r="V61" s="91"/>
      <c r="W61" s="91"/>
      <c r="X61" s="91"/>
      <c r="Y61" s="91"/>
      <c r="Z61" s="91"/>
      <c r="AA61" s="91"/>
      <c r="AB61" s="91"/>
      <c r="AC61" s="91"/>
      <c r="AD61" s="91"/>
      <c r="AE61" s="91"/>
      <c r="AF61" s="91"/>
      <c r="AG61" s="91"/>
      <c r="AH61" s="91"/>
      <c r="AI61" s="91"/>
      <c r="AJ61" s="91"/>
      <c r="AK61" s="91"/>
      <c r="AL61" s="91"/>
      <c r="AM61" s="91"/>
      <c r="AN61" s="91"/>
      <c r="AO61" s="91"/>
      <c r="AP61" s="91"/>
      <c r="AQ61" s="91"/>
      <c r="AR61" s="91"/>
      <c r="AS61" s="91"/>
      <c r="AT61" s="91"/>
      <c r="AU61" s="91"/>
      <c r="AV61" s="91"/>
      <c r="AW61" s="91"/>
      <c r="AX61" s="91"/>
      <c r="AY61" s="91"/>
      <c r="AZ61" s="91"/>
      <c r="BA61" s="91"/>
      <c r="BB61" s="91"/>
      <c r="BC61" s="58"/>
      <c r="BD61" s="97">
        <f t="shared" si="4"/>
        <v>0</v>
      </c>
    </row>
    <row r="62" spans="1:56" ht="21.75" customHeight="1" x14ac:dyDescent="0.25">
      <c r="A62" s="38" t="str">
        <f>'[1]Weekly budget worksheet'!F36</f>
        <v>Vehicle insurance</v>
      </c>
      <c r="B62" s="78">
        <f>'Weekly budget worksheet'!I36</f>
        <v>0</v>
      </c>
      <c r="C62" s="91"/>
      <c r="D62" s="91"/>
      <c r="E62" s="91"/>
      <c r="F62" s="91"/>
      <c r="G62" s="91"/>
      <c r="H62" s="91"/>
      <c r="I62" s="91"/>
      <c r="J62" s="91"/>
      <c r="K62" s="91"/>
      <c r="L62" s="91"/>
      <c r="M62" s="91"/>
      <c r="N62" s="91"/>
      <c r="O62" s="91"/>
      <c r="P62" s="91"/>
      <c r="Q62" s="91"/>
      <c r="R62" s="91"/>
      <c r="S62" s="91"/>
      <c r="T62" s="91"/>
      <c r="U62" s="91"/>
      <c r="V62" s="91"/>
      <c r="W62" s="91"/>
      <c r="X62" s="91"/>
      <c r="Y62" s="91"/>
      <c r="Z62" s="91"/>
      <c r="AA62" s="91"/>
      <c r="AB62" s="91"/>
      <c r="AC62" s="91"/>
      <c r="AD62" s="91"/>
      <c r="AE62" s="91"/>
      <c r="AF62" s="91"/>
      <c r="AG62" s="91"/>
      <c r="AH62" s="91"/>
      <c r="AI62" s="91"/>
      <c r="AJ62" s="91"/>
      <c r="AK62" s="91"/>
      <c r="AL62" s="91"/>
      <c r="AM62" s="91"/>
      <c r="AN62" s="91"/>
      <c r="AO62" s="91"/>
      <c r="AP62" s="91"/>
      <c r="AQ62" s="91"/>
      <c r="AR62" s="91"/>
      <c r="AS62" s="91"/>
      <c r="AT62" s="91"/>
      <c r="AU62" s="91"/>
      <c r="AV62" s="91"/>
      <c r="AW62" s="91"/>
      <c r="AX62" s="91"/>
      <c r="AY62" s="91"/>
      <c r="AZ62" s="91"/>
      <c r="BA62" s="91"/>
      <c r="BB62" s="91"/>
      <c r="BC62" s="58"/>
      <c r="BD62" s="97">
        <f t="shared" si="4"/>
        <v>0</v>
      </c>
    </row>
    <row r="63" spans="1:56" ht="21.75" customHeight="1" x14ac:dyDescent="0.25">
      <c r="A63" s="38" t="str">
        <f>'[1]Weekly budget worksheet'!F37</f>
        <v>Vehicle registration</v>
      </c>
      <c r="B63" s="78">
        <f>'Weekly budget worksheet'!I37</f>
        <v>0</v>
      </c>
      <c r="C63" s="91"/>
      <c r="D63" s="91"/>
      <c r="E63" s="91"/>
      <c r="F63" s="91"/>
      <c r="G63" s="91"/>
      <c r="H63" s="91"/>
      <c r="I63" s="91"/>
      <c r="J63" s="91"/>
      <c r="K63" s="91"/>
      <c r="L63" s="91"/>
      <c r="M63" s="91"/>
      <c r="N63" s="91"/>
      <c r="O63" s="91"/>
      <c r="P63" s="91"/>
      <c r="Q63" s="91"/>
      <c r="R63" s="91"/>
      <c r="S63" s="91"/>
      <c r="T63" s="91"/>
      <c r="U63" s="91"/>
      <c r="V63" s="91"/>
      <c r="W63" s="91"/>
      <c r="X63" s="91"/>
      <c r="Y63" s="91"/>
      <c r="Z63" s="91"/>
      <c r="AA63" s="91"/>
      <c r="AB63" s="91"/>
      <c r="AC63" s="91"/>
      <c r="AD63" s="91"/>
      <c r="AE63" s="91"/>
      <c r="AF63" s="91"/>
      <c r="AG63" s="91"/>
      <c r="AH63" s="91"/>
      <c r="AI63" s="91"/>
      <c r="AJ63" s="91"/>
      <c r="AK63" s="91"/>
      <c r="AL63" s="91"/>
      <c r="AM63" s="91"/>
      <c r="AN63" s="91"/>
      <c r="AO63" s="91"/>
      <c r="AP63" s="91"/>
      <c r="AQ63" s="91"/>
      <c r="AR63" s="91"/>
      <c r="AS63" s="91"/>
      <c r="AT63" s="91"/>
      <c r="AU63" s="91"/>
      <c r="AV63" s="91"/>
      <c r="AW63" s="91"/>
      <c r="AX63" s="91"/>
      <c r="AY63" s="91"/>
      <c r="AZ63" s="91"/>
      <c r="BA63" s="91"/>
      <c r="BB63" s="91"/>
      <c r="BC63" s="58"/>
      <c r="BD63" s="97">
        <f t="shared" si="4"/>
        <v>0</v>
      </c>
    </row>
    <row r="64" spans="1:56" ht="21.75" customHeight="1" x14ac:dyDescent="0.25">
      <c r="A64" s="38" t="str">
        <f>'[1]Weekly budget worksheet'!F38</f>
        <v>Warrant of Fitness</v>
      </c>
      <c r="B64" s="78">
        <f>'Weekly budget worksheet'!I38</f>
        <v>0</v>
      </c>
      <c r="C64" s="91"/>
      <c r="D64" s="91"/>
      <c r="E64" s="91"/>
      <c r="F64" s="91"/>
      <c r="G64" s="91"/>
      <c r="H64" s="91"/>
      <c r="I64" s="91"/>
      <c r="J64" s="91"/>
      <c r="K64" s="91"/>
      <c r="L64" s="91"/>
      <c r="M64" s="91"/>
      <c r="N64" s="91"/>
      <c r="O64" s="91"/>
      <c r="P64" s="91"/>
      <c r="Q64" s="91"/>
      <c r="R64" s="91"/>
      <c r="S64" s="91"/>
      <c r="T64" s="91"/>
      <c r="U64" s="91"/>
      <c r="V64" s="91"/>
      <c r="W64" s="91"/>
      <c r="X64" s="91"/>
      <c r="Y64" s="91"/>
      <c r="Z64" s="91"/>
      <c r="AA64" s="91"/>
      <c r="AB64" s="91"/>
      <c r="AC64" s="91"/>
      <c r="AD64" s="91"/>
      <c r="AE64" s="91"/>
      <c r="AF64" s="91"/>
      <c r="AG64" s="91"/>
      <c r="AH64" s="91"/>
      <c r="AI64" s="91"/>
      <c r="AJ64" s="91"/>
      <c r="AK64" s="91"/>
      <c r="AL64" s="91"/>
      <c r="AM64" s="91"/>
      <c r="AN64" s="91"/>
      <c r="AO64" s="91"/>
      <c r="AP64" s="91"/>
      <c r="AQ64" s="91"/>
      <c r="AR64" s="91"/>
      <c r="AS64" s="91"/>
      <c r="AT64" s="91"/>
      <c r="AU64" s="91"/>
      <c r="AV64" s="91"/>
      <c r="AW64" s="91"/>
      <c r="AX64" s="91"/>
      <c r="AY64" s="91"/>
      <c r="AZ64" s="91"/>
      <c r="BA64" s="91"/>
      <c r="BB64" s="91"/>
      <c r="BC64" s="58"/>
      <c r="BD64" s="97">
        <f t="shared" si="4"/>
        <v>0</v>
      </c>
    </row>
    <row r="65" spans="1:56" ht="21.75" customHeight="1" x14ac:dyDescent="0.25">
      <c r="A65" s="38" t="str">
        <f>'[1]Weekly budget worksheet'!F39</f>
        <v>Vehicle maintenance</v>
      </c>
      <c r="B65" s="78">
        <f>'Weekly budget worksheet'!I39</f>
        <v>0</v>
      </c>
      <c r="C65" s="91"/>
      <c r="D65" s="91"/>
      <c r="E65" s="91"/>
      <c r="F65" s="91"/>
      <c r="G65" s="91"/>
      <c r="H65" s="91"/>
      <c r="I65" s="91"/>
      <c r="J65" s="91"/>
      <c r="K65" s="91"/>
      <c r="L65" s="91"/>
      <c r="M65" s="91"/>
      <c r="N65" s="91"/>
      <c r="O65" s="91"/>
      <c r="P65" s="91"/>
      <c r="Q65" s="91"/>
      <c r="R65" s="91"/>
      <c r="S65" s="91"/>
      <c r="T65" s="91"/>
      <c r="U65" s="91"/>
      <c r="V65" s="91"/>
      <c r="W65" s="91"/>
      <c r="X65" s="91"/>
      <c r="Y65" s="91"/>
      <c r="Z65" s="91"/>
      <c r="AA65" s="91"/>
      <c r="AB65" s="91"/>
      <c r="AC65" s="91"/>
      <c r="AD65" s="91"/>
      <c r="AE65" s="91"/>
      <c r="AF65" s="91"/>
      <c r="AG65" s="91"/>
      <c r="AH65" s="91"/>
      <c r="AI65" s="91"/>
      <c r="AJ65" s="91"/>
      <c r="AK65" s="91"/>
      <c r="AL65" s="91"/>
      <c r="AM65" s="91"/>
      <c r="AN65" s="91"/>
      <c r="AO65" s="91"/>
      <c r="AP65" s="91"/>
      <c r="AQ65" s="91"/>
      <c r="AR65" s="91"/>
      <c r="AS65" s="91"/>
      <c r="AT65" s="91"/>
      <c r="AU65" s="91"/>
      <c r="AV65" s="91"/>
      <c r="AW65" s="91"/>
      <c r="AX65" s="91"/>
      <c r="AY65" s="91"/>
      <c r="AZ65" s="91"/>
      <c r="BA65" s="91"/>
      <c r="BB65" s="91"/>
      <c r="BC65" s="58"/>
      <c r="BD65" s="97">
        <f t="shared" si="4"/>
        <v>0</v>
      </c>
    </row>
    <row r="66" spans="1:56" ht="21.75" customHeight="1" x14ac:dyDescent="0.25">
      <c r="A66" s="38" t="str">
        <f>'[1]Weekly budget worksheet'!F40</f>
        <v>Road user charges (diesel)</v>
      </c>
      <c r="B66" s="78">
        <f>'Weekly budget worksheet'!I40</f>
        <v>0</v>
      </c>
      <c r="C66" s="91"/>
      <c r="D66" s="91"/>
      <c r="E66" s="91"/>
      <c r="F66" s="91"/>
      <c r="G66" s="91"/>
      <c r="H66" s="91"/>
      <c r="I66" s="91"/>
      <c r="J66" s="91"/>
      <c r="K66" s="91"/>
      <c r="L66" s="91"/>
      <c r="M66" s="91"/>
      <c r="N66" s="91"/>
      <c r="O66" s="91"/>
      <c r="P66" s="91"/>
      <c r="Q66" s="91"/>
      <c r="R66" s="91"/>
      <c r="S66" s="91"/>
      <c r="T66" s="91"/>
      <c r="U66" s="91"/>
      <c r="V66" s="91"/>
      <c r="W66" s="91"/>
      <c r="X66" s="91"/>
      <c r="Y66" s="91"/>
      <c r="Z66" s="91"/>
      <c r="AA66" s="91"/>
      <c r="AB66" s="91"/>
      <c r="AC66" s="91"/>
      <c r="AD66" s="91"/>
      <c r="AE66" s="91"/>
      <c r="AF66" s="91"/>
      <c r="AG66" s="91"/>
      <c r="AH66" s="91"/>
      <c r="AI66" s="91"/>
      <c r="AJ66" s="91"/>
      <c r="AK66" s="91"/>
      <c r="AL66" s="91"/>
      <c r="AM66" s="91"/>
      <c r="AN66" s="91"/>
      <c r="AO66" s="91"/>
      <c r="AP66" s="91"/>
      <c r="AQ66" s="91"/>
      <c r="AR66" s="91"/>
      <c r="AS66" s="91"/>
      <c r="AT66" s="91"/>
      <c r="AU66" s="91"/>
      <c r="AV66" s="91"/>
      <c r="AW66" s="91"/>
      <c r="AX66" s="91"/>
      <c r="AY66" s="91"/>
      <c r="AZ66" s="91"/>
      <c r="BA66" s="91"/>
      <c r="BB66" s="91"/>
      <c r="BC66" s="58"/>
      <c r="BD66" s="97">
        <f t="shared" si="4"/>
        <v>0</v>
      </c>
    </row>
    <row r="67" spans="1:56" ht="21.75" customHeight="1" x14ac:dyDescent="0.25">
      <c r="A67" s="38" t="str">
        <f>'[1]Weekly budget worksheet'!F41</f>
        <v>School fees</v>
      </c>
      <c r="B67" s="78">
        <f>'Weekly budget worksheet'!I41</f>
        <v>0</v>
      </c>
      <c r="C67" s="91"/>
      <c r="D67" s="91"/>
      <c r="E67" s="91"/>
      <c r="F67" s="91"/>
      <c r="G67" s="91"/>
      <c r="H67" s="91"/>
      <c r="I67" s="91"/>
      <c r="J67" s="91"/>
      <c r="K67" s="91"/>
      <c r="L67" s="91"/>
      <c r="M67" s="91"/>
      <c r="N67" s="91"/>
      <c r="O67" s="91"/>
      <c r="P67" s="91"/>
      <c r="Q67" s="91"/>
      <c r="R67" s="91"/>
      <c r="S67" s="91"/>
      <c r="T67" s="91"/>
      <c r="U67" s="91"/>
      <c r="V67" s="91"/>
      <c r="W67" s="91"/>
      <c r="X67" s="91"/>
      <c r="Y67" s="91"/>
      <c r="Z67" s="91"/>
      <c r="AA67" s="91"/>
      <c r="AB67" s="91"/>
      <c r="AC67" s="91"/>
      <c r="AD67" s="91"/>
      <c r="AE67" s="91"/>
      <c r="AF67" s="91"/>
      <c r="AG67" s="91"/>
      <c r="AH67" s="91"/>
      <c r="AI67" s="91"/>
      <c r="AJ67" s="91"/>
      <c r="AK67" s="91"/>
      <c r="AL67" s="91"/>
      <c r="AM67" s="91"/>
      <c r="AN67" s="91"/>
      <c r="AO67" s="91"/>
      <c r="AP67" s="91"/>
      <c r="AQ67" s="91"/>
      <c r="AR67" s="91"/>
      <c r="AS67" s="91"/>
      <c r="AT67" s="91"/>
      <c r="AU67" s="91"/>
      <c r="AV67" s="91"/>
      <c r="AW67" s="91"/>
      <c r="AX67" s="91"/>
      <c r="AY67" s="91"/>
      <c r="AZ67" s="91"/>
      <c r="BA67" s="91"/>
      <c r="BB67" s="91"/>
      <c r="BC67" s="58"/>
      <c r="BD67" s="97">
        <f t="shared" si="4"/>
        <v>0</v>
      </c>
    </row>
    <row r="68" spans="1:56" ht="21.75" customHeight="1" x14ac:dyDescent="0.25">
      <c r="A68" s="38" t="str">
        <f>'[1]Weekly budget worksheet'!F42</f>
        <v>School activity fees</v>
      </c>
      <c r="B68" s="78">
        <f>'Weekly budget worksheet'!I42</f>
        <v>0</v>
      </c>
      <c r="C68" s="91"/>
      <c r="D68" s="91"/>
      <c r="E68" s="91"/>
      <c r="F68" s="91"/>
      <c r="G68" s="91"/>
      <c r="H68" s="91"/>
      <c r="I68" s="91"/>
      <c r="J68" s="91"/>
      <c r="K68" s="91"/>
      <c r="L68" s="91"/>
      <c r="M68" s="91"/>
      <c r="N68" s="91"/>
      <c r="O68" s="91"/>
      <c r="P68" s="91"/>
      <c r="Q68" s="91"/>
      <c r="R68" s="91"/>
      <c r="S68" s="91"/>
      <c r="T68" s="91"/>
      <c r="U68" s="91"/>
      <c r="V68" s="91"/>
      <c r="W68" s="91"/>
      <c r="X68" s="91"/>
      <c r="Y68" s="91"/>
      <c r="Z68" s="91"/>
      <c r="AA68" s="91"/>
      <c r="AB68" s="91"/>
      <c r="AC68" s="91"/>
      <c r="AD68" s="91"/>
      <c r="AE68" s="91"/>
      <c r="AF68" s="91"/>
      <c r="AG68" s="91"/>
      <c r="AH68" s="91"/>
      <c r="AI68" s="91"/>
      <c r="AJ68" s="91"/>
      <c r="AK68" s="91"/>
      <c r="AL68" s="91"/>
      <c r="AM68" s="91"/>
      <c r="AN68" s="91"/>
      <c r="AO68" s="91"/>
      <c r="AP68" s="91"/>
      <c r="AQ68" s="91"/>
      <c r="AR68" s="91"/>
      <c r="AS68" s="91"/>
      <c r="AT68" s="91"/>
      <c r="AU68" s="91"/>
      <c r="AV68" s="91"/>
      <c r="AW68" s="91"/>
      <c r="AX68" s="91"/>
      <c r="AY68" s="91"/>
      <c r="AZ68" s="91"/>
      <c r="BA68" s="91"/>
      <c r="BB68" s="91"/>
      <c r="BC68" s="58"/>
      <c r="BD68" s="97">
        <f t="shared" si="4"/>
        <v>0</v>
      </c>
    </row>
    <row r="69" spans="1:56" ht="21.75" customHeight="1" x14ac:dyDescent="0.25">
      <c r="A69" s="38" t="str">
        <f>'[1]Weekly budget worksheet'!F43</f>
        <v>Other school costs</v>
      </c>
      <c r="B69" s="78">
        <f>'Weekly budget worksheet'!I43</f>
        <v>0</v>
      </c>
      <c r="C69" s="91"/>
      <c r="D69" s="91"/>
      <c r="E69" s="91"/>
      <c r="F69" s="91"/>
      <c r="G69" s="91"/>
      <c r="H69" s="91"/>
      <c r="I69" s="91"/>
      <c r="J69" s="91"/>
      <c r="K69" s="91"/>
      <c r="L69" s="91"/>
      <c r="M69" s="91"/>
      <c r="N69" s="91"/>
      <c r="O69" s="91"/>
      <c r="P69" s="91"/>
      <c r="Q69" s="91"/>
      <c r="R69" s="91"/>
      <c r="S69" s="91"/>
      <c r="T69" s="91"/>
      <c r="U69" s="91"/>
      <c r="V69" s="91"/>
      <c r="W69" s="91"/>
      <c r="X69" s="91"/>
      <c r="Y69" s="91"/>
      <c r="Z69" s="91"/>
      <c r="AA69" s="91"/>
      <c r="AB69" s="91"/>
      <c r="AC69" s="91"/>
      <c r="AD69" s="91"/>
      <c r="AE69" s="91"/>
      <c r="AF69" s="91"/>
      <c r="AG69" s="91"/>
      <c r="AH69" s="91"/>
      <c r="AI69" s="91"/>
      <c r="AJ69" s="91"/>
      <c r="AK69" s="91"/>
      <c r="AL69" s="91"/>
      <c r="AM69" s="91"/>
      <c r="AN69" s="91"/>
      <c r="AO69" s="91"/>
      <c r="AP69" s="91"/>
      <c r="AQ69" s="91"/>
      <c r="AR69" s="91"/>
      <c r="AS69" s="91"/>
      <c r="AT69" s="91"/>
      <c r="AU69" s="91"/>
      <c r="AV69" s="91"/>
      <c r="AW69" s="91"/>
      <c r="AX69" s="91"/>
      <c r="AY69" s="91"/>
      <c r="AZ69" s="91"/>
      <c r="BA69" s="91"/>
      <c r="BB69" s="91"/>
      <c r="BC69" s="58"/>
      <c r="BD69" s="97">
        <f t="shared" si="4"/>
        <v>0</v>
      </c>
    </row>
    <row r="70" spans="1:56" ht="21.75" customHeight="1" x14ac:dyDescent="0.25">
      <c r="A70" s="38" t="str">
        <f>'[1]Weekly budget worksheet'!F44</f>
        <v>Rates</v>
      </c>
      <c r="B70" s="78">
        <f>'Weekly budget worksheet'!I44</f>
        <v>0</v>
      </c>
      <c r="C70" s="91"/>
      <c r="D70" s="91"/>
      <c r="E70" s="91"/>
      <c r="F70" s="91"/>
      <c r="G70" s="91"/>
      <c r="H70" s="91"/>
      <c r="I70" s="91"/>
      <c r="J70" s="91"/>
      <c r="K70" s="91"/>
      <c r="L70" s="91"/>
      <c r="M70" s="91"/>
      <c r="N70" s="91"/>
      <c r="O70" s="91"/>
      <c r="P70" s="91"/>
      <c r="Q70" s="91"/>
      <c r="R70" s="91"/>
      <c r="S70" s="91"/>
      <c r="T70" s="91"/>
      <c r="U70" s="91"/>
      <c r="V70" s="91"/>
      <c r="W70" s="91"/>
      <c r="X70" s="91"/>
      <c r="Y70" s="91"/>
      <c r="Z70" s="91"/>
      <c r="AA70" s="91"/>
      <c r="AB70" s="91"/>
      <c r="AC70" s="91"/>
      <c r="AD70" s="91"/>
      <c r="AE70" s="91"/>
      <c r="AF70" s="91"/>
      <c r="AG70" s="91"/>
      <c r="AH70" s="91"/>
      <c r="AI70" s="91"/>
      <c r="AJ70" s="91"/>
      <c r="AK70" s="91"/>
      <c r="AL70" s="91"/>
      <c r="AM70" s="91"/>
      <c r="AN70" s="91"/>
      <c r="AO70" s="91"/>
      <c r="AP70" s="91"/>
      <c r="AQ70" s="91"/>
      <c r="AR70" s="91"/>
      <c r="AS70" s="91"/>
      <c r="AT70" s="91"/>
      <c r="AU70" s="91"/>
      <c r="AV70" s="91"/>
      <c r="AW70" s="91"/>
      <c r="AX70" s="91"/>
      <c r="AY70" s="91"/>
      <c r="AZ70" s="91"/>
      <c r="BA70" s="91"/>
      <c r="BB70" s="91"/>
      <c r="BC70" s="58"/>
      <c r="BD70" s="97">
        <f t="shared" si="4"/>
        <v>0</v>
      </c>
    </row>
    <row r="71" spans="1:56" ht="21.75" customHeight="1" x14ac:dyDescent="0.25">
      <c r="A71" s="38" t="str">
        <f>'[1]Weekly budget worksheet'!F45</f>
        <v>Regional rates</v>
      </c>
      <c r="B71" s="78">
        <f>'Weekly budget worksheet'!I45</f>
        <v>0</v>
      </c>
      <c r="C71" s="91"/>
      <c r="D71" s="91"/>
      <c r="E71" s="91"/>
      <c r="F71" s="91"/>
      <c r="G71" s="91"/>
      <c r="H71" s="91"/>
      <c r="I71" s="91"/>
      <c r="J71" s="91"/>
      <c r="K71" s="91"/>
      <c r="L71" s="91"/>
      <c r="M71" s="91"/>
      <c r="N71" s="91"/>
      <c r="O71" s="91"/>
      <c r="P71" s="91"/>
      <c r="Q71" s="91"/>
      <c r="R71" s="91"/>
      <c r="S71" s="91"/>
      <c r="T71" s="91"/>
      <c r="U71" s="91"/>
      <c r="V71" s="91"/>
      <c r="W71" s="91"/>
      <c r="X71" s="91"/>
      <c r="Y71" s="91"/>
      <c r="Z71" s="91"/>
      <c r="AA71" s="91"/>
      <c r="AB71" s="91"/>
      <c r="AC71" s="91"/>
      <c r="AD71" s="91"/>
      <c r="AE71" s="91"/>
      <c r="AF71" s="91"/>
      <c r="AG71" s="91"/>
      <c r="AH71" s="91"/>
      <c r="AI71" s="91"/>
      <c r="AJ71" s="91"/>
      <c r="AK71" s="91"/>
      <c r="AL71" s="91"/>
      <c r="AM71" s="91"/>
      <c r="AN71" s="91"/>
      <c r="AO71" s="91"/>
      <c r="AP71" s="91"/>
      <c r="AQ71" s="91"/>
      <c r="AR71" s="91"/>
      <c r="AS71" s="91"/>
      <c r="AT71" s="91"/>
      <c r="AU71" s="91"/>
      <c r="AV71" s="91"/>
      <c r="AW71" s="91"/>
      <c r="AX71" s="91"/>
      <c r="AY71" s="91"/>
      <c r="AZ71" s="91"/>
      <c r="BA71" s="91"/>
      <c r="BB71" s="91"/>
      <c r="BC71" s="58"/>
      <c r="BD71" s="97">
        <f t="shared" si="4"/>
        <v>0</v>
      </c>
    </row>
    <row r="72" spans="1:56" ht="21.75" customHeight="1" x14ac:dyDescent="0.25">
      <c r="A72" s="38" t="str">
        <f>'[1]Weekly budget worksheet'!F46</f>
        <v>Water rates</v>
      </c>
      <c r="B72" s="78">
        <f>'Weekly budget worksheet'!I46</f>
        <v>0</v>
      </c>
      <c r="C72" s="91"/>
      <c r="D72" s="91"/>
      <c r="E72" s="91"/>
      <c r="F72" s="91"/>
      <c r="G72" s="91"/>
      <c r="H72" s="91"/>
      <c r="I72" s="91"/>
      <c r="J72" s="91"/>
      <c r="K72" s="91"/>
      <c r="L72" s="91"/>
      <c r="M72" s="91"/>
      <c r="N72" s="91"/>
      <c r="O72" s="91"/>
      <c r="P72" s="91"/>
      <c r="Q72" s="91"/>
      <c r="R72" s="91"/>
      <c r="S72" s="91"/>
      <c r="T72" s="91"/>
      <c r="U72" s="91"/>
      <c r="V72" s="91"/>
      <c r="W72" s="91"/>
      <c r="X72" s="91"/>
      <c r="Y72" s="91"/>
      <c r="Z72" s="91"/>
      <c r="AA72" s="91"/>
      <c r="AB72" s="91"/>
      <c r="AC72" s="91"/>
      <c r="AD72" s="91"/>
      <c r="AE72" s="91"/>
      <c r="AF72" s="91"/>
      <c r="AG72" s="91"/>
      <c r="AH72" s="91"/>
      <c r="AI72" s="91"/>
      <c r="AJ72" s="91"/>
      <c r="AK72" s="91"/>
      <c r="AL72" s="91"/>
      <c r="AM72" s="91"/>
      <c r="AN72" s="91"/>
      <c r="AO72" s="91"/>
      <c r="AP72" s="91"/>
      <c r="AQ72" s="91"/>
      <c r="AR72" s="91"/>
      <c r="AS72" s="91"/>
      <c r="AT72" s="91"/>
      <c r="AU72" s="91"/>
      <c r="AV72" s="91"/>
      <c r="AW72" s="91"/>
      <c r="AX72" s="91"/>
      <c r="AY72" s="91"/>
      <c r="AZ72" s="91"/>
      <c r="BA72" s="91"/>
      <c r="BB72" s="91"/>
      <c r="BC72" s="58"/>
      <c r="BD72" s="97">
        <f t="shared" si="4"/>
        <v>0</v>
      </c>
    </row>
    <row r="73" spans="1:56" ht="21.75" customHeight="1" x14ac:dyDescent="0.25">
      <c r="A73" s="38" t="str">
        <f>'[1]Weekly budget worksheet'!F47</f>
        <v>Recreation / memberships (adults)</v>
      </c>
      <c r="B73" s="78">
        <f>'Weekly budget worksheet'!I47</f>
        <v>0</v>
      </c>
      <c r="C73" s="91"/>
      <c r="D73" s="91"/>
      <c r="E73" s="91"/>
      <c r="F73" s="91"/>
      <c r="G73" s="91"/>
      <c r="H73" s="91"/>
      <c r="I73" s="91"/>
      <c r="J73" s="91"/>
      <c r="K73" s="91"/>
      <c r="L73" s="91"/>
      <c r="M73" s="91"/>
      <c r="N73" s="91"/>
      <c r="O73" s="91"/>
      <c r="P73" s="91"/>
      <c r="Q73" s="91"/>
      <c r="R73" s="91"/>
      <c r="S73" s="91"/>
      <c r="T73" s="91"/>
      <c r="U73" s="91"/>
      <c r="V73" s="91"/>
      <c r="W73" s="91"/>
      <c r="X73" s="91"/>
      <c r="Y73" s="91"/>
      <c r="Z73" s="91"/>
      <c r="AA73" s="91"/>
      <c r="AB73" s="91"/>
      <c r="AC73" s="91"/>
      <c r="AD73" s="91"/>
      <c r="AE73" s="91"/>
      <c r="AF73" s="91"/>
      <c r="AG73" s="91"/>
      <c r="AH73" s="91"/>
      <c r="AI73" s="91"/>
      <c r="AJ73" s="91"/>
      <c r="AK73" s="91"/>
      <c r="AL73" s="91"/>
      <c r="AM73" s="91"/>
      <c r="AN73" s="91"/>
      <c r="AO73" s="91"/>
      <c r="AP73" s="91"/>
      <c r="AQ73" s="91"/>
      <c r="AR73" s="91"/>
      <c r="AS73" s="91"/>
      <c r="AT73" s="91"/>
      <c r="AU73" s="91"/>
      <c r="AV73" s="91"/>
      <c r="AW73" s="91"/>
      <c r="AX73" s="91"/>
      <c r="AY73" s="91"/>
      <c r="AZ73" s="91"/>
      <c r="BA73" s="91"/>
      <c r="BB73" s="91"/>
      <c r="BC73" s="58"/>
      <c r="BD73" s="97">
        <f t="shared" si="4"/>
        <v>0</v>
      </c>
    </row>
    <row r="74" spans="1:56" ht="21.75" customHeight="1" x14ac:dyDescent="0.25">
      <c r="A74" s="38" t="str">
        <f>'[1]Weekly budget worksheet'!F48</f>
        <v>Recreation / memberships (children)</v>
      </c>
      <c r="B74" s="78">
        <f>'Weekly budget worksheet'!I48</f>
        <v>0</v>
      </c>
      <c r="C74" s="91"/>
      <c r="D74" s="91"/>
      <c r="E74" s="91"/>
      <c r="F74" s="91"/>
      <c r="G74" s="91"/>
      <c r="H74" s="91"/>
      <c r="I74" s="91"/>
      <c r="J74" s="91"/>
      <c r="K74" s="91"/>
      <c r="L74" s="91"/>
      <c r="M74" s="91"/>
      <c r="N74" s="91"/>
      <c r="O74" s="91"/>
      <c r="P74" s="91"/>
      <c r="Q74" s="91"/>
      <c r="R74" s="91"/>
      <c r="S74" s="91"/>
      <c r="T74" s="91"/>
      <c r="U74" s="91"/>
      <c r="V74" s="91"/>
      <c r="W74" s="91"/>
      <c r="X74" s="91"/>
      <c r="Y74" s="91"/>
      <c r="Z74" s="91"/>
      <c r="AA74" s="91"/>
      <c r="AB74" s="91"/>
      <c r="AC74" s="91"/>
      <c r="AD74" s="91"/>
      <c r="AE74" s="91"/>
      <c r="AF74" s="91"/>
      <c r="AG74" s="91"/>
      <c r="AH74" s="91"/>
      <c r="AI74" s="91"/>
      <c r="AJ74" s="91"/>
      <c r="AK74" s="91"/>
      <c r="AL74" s="91"/>
      <c r="AM74" s="91"/>
      <c r="AN74" s="91"/>
      <c r="AO74" s="91"/>
      <c r="AP74" s="91"/>
      <c r="AQ74" s="91"/>
      <c r="AR74" s="91"/>
      <c r="AS74" s="91"/>
      <c r="AT74" s="91"/>
      <c r="AU74" s="91"/>
      <c r="AV74" s="91"/>
      <c r="AW74" s="91"/>
      <c r="AX74" s="91"/>
      <c r="AY74" s="91"/>
      <c r="AZ74" s="91"/>
      <c r="BA74" s="91"/>
      <c r="BB74" s="91"/>
      <c r="BC74" s="58"/>
      <c r="BD74" s="97">
        <f t="shared" si="4"/>
        <v>0</v>
      </c>
    </row>
    <row r="75" spans="1:56" ht="21.75" customHeight="1" x14ac:dyDescent="0.25">
      <c r="A75" s="38" t="str">
        <f>'[1]Weekly budget worksheet'!F49</f>
        <v>Other annual costs</v>
      </c>
      <c r="B75" s="78">
        <f>'Weekly budget worksheet'!I49</f>
        <v>0</v>
      </c>
      <c r="C75" s="91"/>
      <c r="D75" s="91"/>
      <c r="E75" s="91"/>
      <c r="F75" s="91"/>
      <c r="G75" s="91"/>
      <c r="H75" s="91"/>
      <c r="I75" s="91"/>
      <c r="J75" s="91"/>
      <c r="K75" s="91"/>
      <c r="L75" s="91"/>
      <c r="M75" s="91"/>
      <c r="N75" s="91"/>
      <c r="O75" s="91"/>
      <c r="P75" s="91"/>
      <c r="Q75" s="91"/>
      <c r="R75" s="91"/>
      <c r="S75" s="91"/>
      <c r="T75" s="91"/>
      <c r="U75" s="91"/>
      <c r="V75" s="91"/>
      <c r="W75" s="91"/>
      <c r="X75" s="91"/>
      <c r="Y75" s="91"/>
      <c r="Z75" s="91"/>
      <c r="AA75" s="91"/>
      <c r="AB75" s="91"/>
      <c r="AC75" s="91"/>
      <c r="AD75" s="91"/>
      <c r="AE75" s="91"/>
      <c r="AF75" s="91"/>
      <c r="AG75" s="91"/>
      <c r="AH75" s="91"/>
      <c r="AI75" s="91"/>
      <c r="AJ75" s="91"/>
      <c r="AK75" s="91"/>
      <c r="AL75" s="91"/>
      <c r="AM75" s="91"/>
      <c r="AN75" s="91"/>
      <c r="AO75" s="91"/>
      <c r="AP75" s="91"/>
      <c r="AQ75" s="91"/>
      <c r="AR75" s="91"/>
      <c r="AS75" s="91"/>
      <c r="AT75" s="91"/>
      <c r="AU75" s="91"/>
      <c r="AV75" s="91"/>
      <c r="AW75" s="91"/>
      <c r="AX75" s="91"/>
      <c r="AY75" s="91"/>
      <c r="AZ75" s="91"/>
      <c r="BA75" s="91"/>
      <c r="BB75" s="91"/>
      <c r="BC75" s="58"/>
      <c r="BD75" s="97">
        <f t="shared" si="4"/>
        <v>0</v>
      </c>
    </row>
    <row r="76" spans="1:56" ht="21.75" customHeight="1" x14ac:dyDescent="0.25">
      <c r="A76" s="38" t="str">
        <f>'[1]Weekly budget worksheet'!F55</f>
        <v>Heating (wood, coal, etc)</v>
      </c>
      <c r="B76" s="78">
        <f>'Weekly budget worksheet'!I55</f>
        <v>0</v>
      </c>
      <c r="C76" s="91"/>
      <c r="D76" s="91"/>
      <c r="E76" s="91"/>
      <c r="F76" s="91"/>
      <c r="G76" s="91"/>
      <c r="H76" s="91"/>
      <c r="I76" s="91"/>
      <c r="J76" s="91"/>
      <c r="K76" s="91"/>
      <c r="L76" s="91"/>
      <c r="M76" s="91"/>
      <c r="N76" s="91"/>
      <c r="O76" s="91"/>
      <c r="P76" s="91"/>
      <c r="Q76" s="91"/>
      <c r="R76" s="91"/>
      <c r="S76" s="91"/>
      <c r="T76" s="91"/>
      <c r="U76" s="91"/>
      <c r="V76" s="91"/>
      <c r="W76" s="91"/>
      <c r="X76" s="91"/>
      <c r="Y76" s="91"/>
      <c r="Z76" s="91"/>
      <c r="AA76" s="91"/>
      <c r="AB76" s="91"/>
      <c r="AC76" s="91"/>
      <c r="AD76" s="91"/>
      <c r="AE76" s="91"/>
      <c r="AF76" s="91"/>
      <c r="AG76" s="91"/>
      <c r="AH76" s="91"/>
      <c r="AI76" s="91"/>
      <c r="AJ76" s="91"/>
      <c r="AK76" s="91"/>
      <c r="AL76" s="91"/>
      <c r="AM76" s="91"/>
      <c r="AN76" s="91"/>
      <c r="AO76" s="91"/>
      <c r="AP76" s="91"/>
      <c r="AQ76" s="91"/>
      <c r="AR76" s="91"/>
      <c r="AS76" s="91"/>
      <c r="AT76" s="91"/>
      <c r="AU76" s="91"/>
      <c r="AV76" s="91"/>
      <c r="AW76" s="91"/>
      <c r="AX76" s="91"/>
      <c r="AY76" s="91"/>
      <c r="AZ76" s="91"/>
      <c r="BA76" s="91"/>
      <c r="BB76" s="91"/>
      <c r="BC76" s="58"/>
      <c r="BD76" s="97">
        <f t="shared" si="4"/>
        <v>0</v>
      </c>
    </row>
    <row r="77" spans="1:56" ht="21.75" customHeight="1" x14ac:dyDescent="0.25">
      <c r="A77" s="38" t="str">
        <f>'[1]Weekly budget worksheet'!F56</f>
        <v>Taxation provision</v>
      </c>
      <c r="B77" s="78">
        <f>'Weekly budget worksheet'!I56</f>
        <v>0</v>
      </c>
      <c r="C77" s="91"/>
      <c r="D77" s="91"/>
      <c r="E77" s="91"/>
      <c r="F77" s="91"/>
      <c r="G77" s="91"/>
      <c r="H77" s="91"/>
      <c r="I77" s="91"/>
      <c r="J77" s="91"/>
      <c r="K77" s="91"/>
      <c r="L77" s="91"/>
      <c r="M77" s="91"/>
      <c r="N77" s="91"/>
      <c r="O77" s="91"/>
      <c r="P77" s="91"/>
      <c r="Q77" s="91"/>
      <c r="R77" s="91"/>
      <c r="S77" s="91"/>
      <c r="T77" s="91"/>
      <c r="U77" s="91"/>
      <c r="V77" s="91"/>
      <c r="W77" s="91"/>
      <c r="X77" s="91"/>
      <c r="Y77" s="91"/>
      <c r="Z77" s="91"/>
      <c r="AA77" s="91"/>
      <c r="AB77" s="91"/>
      <c r="AC77" s="91"/>
      <c r="AD77" s="91"/>
      <c r="AE77" s="91"/>
      <c r="AF77" s="91"/>
      <c r="AG77" s="91"/>
      <c r="AH77" s="91"/>
      <c r="AI77" s="91"/>
      <c r="AJ77" s="91"/>
      <c r="AK77" s="91"/>
      <c r="AL77" s="91"/>
      <c r="AM77" s="91"/>
      <c r="AN77" s="91"/>
      <c r="AO77" s="91"/>
      <c r="AP77" s="91"/>
      <c r="AQ77" s="91"/>
      <c r="AR77" s="91"/>
      <c r="AS77" s="91"/>
      <c r="AT77" s="91"/>
      <c r="AU77" s="91"/>
      <c r="AV77" s="91"/>
      <c r="AW77" s="91"/>
      <c r="AX77" s="91"/>
      <c r="AY77" s="91"/>
      <c r="AZ77" s="91"/>
      <c r="BA77" s="91"/>
      <c r="BB77" s="91"/>
      <c r="BC77" s="58"/>
      <c r="BD77" s="97">
        <f t="shared" si="4"/>
        <v>0</v>
      </c>
    </row>
    <row r="78" spans="1:56" ht="21.75" customHeight="1" x14ac:dyDescent="0.25">
      <c r="A78" s="38" t="str">
        <f>'[1]Weekly budget worksheet'!F57</f>
        <v>Medical</v>
      </c>
      <c r="B78" s="78">
        <f>'Weekly budget worksheet'!I57</f>
        <v>0</v>
      </c>
      <c r="C78" s="91"/>
      <c r="D78" s="91"/>
      <c r="E78" s="91"/>
      <c r="F78" s="91"/>
      <c r="G78" s="91"/>
      <c r="H78" s="91"/>
      <c r="I78" s="91"/>
      <c r="J78" s="91"/>
      <c r="K78" s="91"/>
      <c r="L78" s="91"/>
      <c r="M78" s="91"/>
      <c r="N78" s="91"/>
      <c r="O78" s="91"/>
      <c r="P78" s="91"/>
      <c r="Q78" s="91"/>
      <c r="R78" s="91"/>
      <c r="S78" s="91"/>
      <c r="T78" s="91"/>
      <c r="U78" s="91"/>
      <c r="V78" s="91"/>
      <c r="W78" s="91"/>
      <c r="X78" s="91"/>
      <c r="Y78" s="91"/>
      <c r="Z78" s="91"/>
      <c r="AA78" s="91"/>
      <c r="AB78" s="91"/>
      <c r="AC78" s="91"/>
      <c r="AD78" s="91"/>
      <c r="AE78" s="91"/>
      <c r="AF78" s="91"/>
      <c r="AG78" s="91"/>
      <c r="AH78" s="91"/>
      <c r="AI78" s="91"/>
      <c r="AJ78" s="91"/>
      <c r="AK78" s="91"/>
      <c r="AL78" s="91"/>
      <c r="AM78" s="91"/>
      <c r="AN78" s="91"/>
      <c r="AO78" s="91"/>
      <c r="AP78" s="91"/>
      <c r="AQ78" s="91"/>
      <c r="AR78" s="91"/>
      <c r="AS78" s="91"/>
      <c r="AT78" s="91"/>
      <c r="AU78" s="91"/>
      <c r="AV78" s="91"/>
      <c r="AW78" s="91"/>
      <c r="AX78" s="91"/>
      <c r="AY78" s="91"/>
      <c r="AZ78" s="91"/>
      <c r="BA78" s="91"/>
      <c r="BB78" s="91"/>
      <c r="BC78" s="58"/>
      <c r="BD78" s="97">
        <f t="shared" si="4"/>
        <v>0</v>
      </c>
    </row>
    <row r="79" spans="1:56" ht="21.75" customHeight="1" x14ac:dyDescent="0.25">
      <c r="A79" s="38" t="str">
        <f>'[1]Weekly budget worksheet'!F58</f>
        <v>Dental</v>
      </c>
      <c r="B79" s="78">
        <f>'Weekly budget worksheet'!I58</f>
        <v>0</v>
      </c>
      <c r="C79" s="91"/>
      <c r="D79" s="91"/>
      <c r="E79" s="91"/>
      <c r="F79" s="91"/>
      <c r="G79" s="91"/>
      <c r="H79" s="91"/>
      <c r="I79" s="91"/>
      <c r="J79" s="91"/>
      <c r="K79" s="91"/>
      <c r="L79" s="91"/>
      <c r="M79" s="91"/>
      <c r="N79" s="91"/>
      <c r="O79" s="91"/>
      <c r="P79" s="91"/>
      <c r="Q79" s="91"/>
      <c r="R79" s="91"/>
      <c r="S79" s="91"/>
      <c r="T79" s="91"/>
      <c r="U79" s="91"/>
      <c r="V79" s="91"/>
      <c r="W79" s="91"/>
      <c r="X79" s="91"/>
      <c r="Y79" s="91"/>
      <c r="Z79" s="91"/>
      <c r="AA79" s="91"/>
      <c r="AB79" s="91"/>
      <c r="AC79" s="91"/>
      <c r="AD79" s="91"/>
      <c r="AE79" s="91"/>
      <c r="AF79" s="91"/>
      <c r="AG79" s="91"/>
      <c r="AH79" s="91"/>
      <c r="AI79" s="91"/>
      <c r="AJ79" s="91"/>
      <c r="AK79" s="91"/>
      <c r="AL79" s="91"/>
      <c r="AM79" s="91"/>
      <c r="AN79" s="91"/>
      <c r="AO79" s="91"/>
      <c r="AP79" s="91"/>
      <c r="AQ79" s="91"/>
      <c r="AR79" s="91"/>
      <c r="AS79" s="91"/>
      <c r="AT79" s="91"/>
      <c r="AU79" s="91"/>
      <c r="AV79" s="91"/>
      <c r="AW79" s="91"/>
      <c r="AX79" s="91"/>
      <c r="AY79" s="91"/>
      <c r="AZ79" s="91"/>
      <c r="BA79" s="91"/>
      <c r="BB79" s="91"/>
      <c r="BC79" s="58"/>
      <c r="BD79" s="97">
        <f t="shared" si="4"/>
        <v>0</v>
      </c>
    </row>
    <row r="80" spans="1:56" ht="21.75" customHeight="1" x14ac:dyDescent="0.25">
      <c r="A80" s="38" t="str">
        <f>'[1]Weekly budget worksheet'!F59</f>
        <v>Optician</v>
      </c>
      <c r="B80" s="78">
        <f>'Weekly budget worksheet'!I59</f>
        <v>0</v>
      </c>
      <c r="C80" s="91"/>
      <c r="D80" s="91"/>
      <c r="E80" s="91"/>
      <c r="F80" s="91"/>
      <c r="G80" s="91"/>
      <c r="H80" s="91"/>
      <c r="I80" s="91"/>
      <c r="J80" s="91"/>
      <c r="K80" s="91"/>
      <c r="L80" s="91"/>
      <c r="M80" s="91"/>
      <c r="N80" s="91"/>
      <c r="O80" s="91"/>
      <c r="P80" s="91"/>
      <c r="Q80" s="91"/>
      <c r="R80" s="91"/>
      <c r="S80" s="91"/>
      <c r="T80" s="91"/>
      <c r="U80" s="91"/>
      <c r="V80" s="91"/>
      <c r="W80" s="91"/>
      <c r="X80" s="91"/>
      <c r="Y80" s="91"/>
      <c r="Z80" s="91"/>
      <c r="AA80" s="91"/>
      <c r="AB80" s="91"/>
      <c r="AC80" s="91"/>
      <c r="AD80" s="91"/>
      <c r="AE80" s="91"/>
      <c r="AF80" s="91"/>
      <c r="AG80" s="91"/>
      <c r="AH80" s="91"/>
      <c r="AI80" s="91"/>
      <c r="AJ80" s="91"/>
      <c r="AK80" s="91"/>
      <c r="AL80" s="91"/>
      <c r="AM80" s="91"/>
      <c r="AN80" s="91"/>
      <c r="AO80" s="91"/>
      <c r="AP80" s="91"/>
      <c r="AQ80" s="91"/>
      <c r="AR80" s="91"/>
      <c r="AS80" s="91"/>
      <c r="AT80" s="91"/>
      <c r="AU80" s="91"/>
      <c r="AV80" s="91"/>
      <c r="AW80" s="91"/>
      <c r="AX80" s="91"/>
      <c r="AY80" s="91"/>
      <c r="AZ80" s="91"/>
      <c r="BA80" s="91"/>
      <c r="BB80" s="91"/>
      <c r="BC80" s="58"/>
      <c r="BD80" s="97">
        <f t="shared" si="4"/>
        <v>0</v>
      </c>
    </row>
    <row r="81" spans="1:56" ht="21.75" customHeight="1" x14ac:dyDescent="0.25">
      <c r="A81" s="38" t="str">
        <f>'[1]Weekly budget worksheet'!F60</f>
        <v>Presents</v>
      </c>
      <c r="B81" s="78">
        <f>'Weekly budget worksheet'!I60</f>
        <v>0</v>
      </c>
      <c r="C81" s="91"/>
      <c r="D81" s="91"/>
      <c r="E81" s="91"/>
      <c r="F81" s="91"/>
      <c r="G81" s="91"/>
      <c r="H81" s="91"/>
      <c r="I81" s="91"/>
      <c r="J81" s="91"/>
      <c r="K81" s="91"/>
      <c r="L81" s="91"/>
      <c r="M81" s="91"/>
      <c r="N81" s="91"/>
      <c r="O81" s="91"/>
      <c r="P81" s="91"/>
      <c r="Q81" s="91"/>
      <c r="R81" s="91"/>
      <c r="S81" s="91"/>
      <c r="T81" s="91"/>
      <c r="U81" s="91"/>
      <c r="V81" s="91"/>
      <c r="W81" s="91"/>
      <c r="X81" s="91"/>
      <c r="Y81" s="91"/>
      <c r="Z81" s="91"/>
      <c r="AA81" s="91"/>
      <c r="AB81" s="91"/>
      <c r="AC81" s="91"/>
      <c r="AD81" s="91"/>
      <c r="AE81" s="91"/>
      <c r="AF81" s="91"/>
      <c r="AG81" s="91"/>
      <c r="AH81" s="91"/>
      <c r="AI81" s="91"/>
      <c r="AJ81" s="91"/>
      <c r="AK81" s="91"/>
      <c r="AL81" s="91"/>
      <c r="AM81" s="91"/>
      <c r="AN81" s="91"/>
      <c r="AO81" s="91"/>
      <c r="AP81" s="91"/>
      <c r="AQ81" s="91"/>
      <c r="AR81" s="91"/>
      <c r="AS81" s="91"/>
      <c r="AT81" s="91"/>
      <c r="AU81" s="91"/>
      <c r="AV81" s="91"/>
      <c r="AW81" s="91"/>
      <c r="AX81" s="91"/>
      <c r="AY81" s="91"/>
      <c r="AZ81" s="91"/>
      <c r="BA81" s="91"/>
      <c r="BB81" s="91"/>
      <c r="BC81" s="58"/>
      <c r="BD81" s="97">
        <f t="shared" si="4"/>
        <v>0</v>
      </c>
    </row>
    <row r="82" spans="1:56" ht="21.75" customHeight="1" x14ac:dyDescent="0.25">
      <c r="A82" s="38" t="str">
        <f>'[1]Weekly budget worksheet'!F61</f>
        <v>Repairs</v>
      </c>
      <c r="B82" s="78">
        <f>'Weekly budget worksheet'!I61</f>
        <v>0</v>
      </c>
      <c r="C82" s="91"/>
      <c r="D82" s="91"/>
      <c r="E82" s="91"/>
      <c r="F82" s="91"/>
      <c r="G82" s="91"/>
      <c r="H82" s="91"/>
      <c r="I82" s="91"/>
      <c r="J82" s="91"/>
      <c r="K82" s="91"/>
      <c r="L82" s="91"/>
      <c r="M82" s="91"/>
      <c r="N82" s="91"/>
      <c r="O82" s="91"/>
      <c r="P82" s="91"/>
      <c r="Q82" s="91"/>
      <c r="R82" s="91"/>
      <c r="S82" s="91"/>
      <c r="T82" s="91"/>
      <c r="U82" s="91"/>
      <c r="V82" s="91"/>
      <c r="W82" s="91"/>
      <c r="X82" s="91"/>
      <c r="Y82" s="91"/>
      <c r="Z82" s="91"/>
      <c r="AA82" s="91"/>
      <c r="AB82" s="91"/>
      <c r="AC82" s="91"/>
      <c r="AD82" s="91"/>
      <c r="AE82" s="91"/>
      <c r="AF82" s="91"/>
      <c r="AG82" s="91"/>
      <c r="AH82" s="91"/>
      <c r="AI82" s="91"/>
      <c r="AJ82" s="91"/>
      <c r="AK82" s="91"/>
      <c r="AL82" s="91"/>
      <c r="AM82" s="91"/>
      <c r="AN82" s="91"/>
      <c r="AO82" s="91"/>
      <c r="AP82" s="91"/>
      <c r="AQ82" s="91"/>
      <c r="AR82" s="91"/>
      <c r="AS82" s="91"/>
      <c r="AT82" s="91"/>
      <c r="AU82" s="91"/>
      <c r="AV82" s="91"/>
      <c r="AW82" s="91"/>
      <c r="AX82" s="91"/>
      <c r="AY82" s="91"/>
      <c r="AZ82" s="91"/>
      <c r="BA82" s="91"/>
      <c r="BB82" s="91"/>
      <c r="BC82" s="58"/>
      <c r="BD82" s="97">
        <f t="shared" si="4"/>
        <v>0</v>
      </c>
    </row>
    <row r="83" spans="1:56" ht="21.75" customHeight="1" x14ac:dyDescent="0.25">
      <c r="A83" s="38" t="str">
        <f>'[1]Weekly budget worksheet'!F62</f>
        <v>Clothing / shoes</v>
      </c>
      <c r="B83" s="78">
        <f>'Weekly budget worksheet'!I62</f>
        <v>0</v>
      </c>
      <c r="C83" s="91"/>
      <c r="D83" s="91"/>
      <c r="E83" s="91"/>
      <c r="F83" s="91"/>
      <c r="G83" s="91"/>
      <c r="H83" s="91"/>
      <c r="I83" s="91"/>
      <c r="J83" s="91"/>
      <c r="K83" s="91"/>
      <c r="L83" s="91"/>
      <c r="M83" s="91"/>
      <c r="N83" s="91"/>
      <c r="O83" s="91"/>
      <c r="P83" s="91"/>
      <c r="Q83" s="91"/>
      <c r="R83" s="91"/>
      <c r="S83" s="91"/>
      <c r="T83" s="91"/>
      <c r="U83" s="91"/>
      <c r="V83" s="91"/>
      <c r="W83" s="91"/>
      <c r="X83" s="91"/>
      <c r="Y83" s="91"/>
      <c r="Z83" s="91"/>
      <c r="AA83" s="91"/>
      <c r="AB83" s="91"/>
      <c r="AC83" s="91"/>
      <c r="AD83" s="91"/>
      <c r="AE83" s="91"/>
      <c r="AF83" s="91"/>
      <c r="AG83" s="91"/>
      <c r="AH83" s="91"/>
      <c r="AI83" s="91"/>
      <c r="AJ83" s="91"/>
      <c r="AK83" s="91"/>
      <c r="AL83" s="91"/>
      <c r="AM83" s="91"/>
      <c r="AN83" s="91"/>
      <c r="AO83" s="91"/>
      <c r="AP83" s="91"/>
      <c r="AQ83" s="91"/>
      <c r="AR83" s="91"/>
      <c r="AS83" s="91"/>
      <c r="AT83" s="91"/>
      <c r="AU83" s="91"/>
      <c r="AV83" s="91"/>
      <c r="AW83" s="91"/>
      <c r="AX83" s="91"/>
      <c r="AY83" s="91"/>
      <c r="AZ83" s="91"/>
      <c r="BA83" s="91"/>
      <c r="BB83" s="91"/>
      <c r="BC83" s="58"/>
      <c r="BD83" s="97">
        <f t="shared" si="4"/>
        <v>0</v>
      </c>
    </row>
    <row r="84" spans="1:56" ht="21.75" customHeight="1" x14ac:dyDescent="0.25">
      <c r="A84" s="38" t="str">
        <f>'[1]Weekly budget worksheet'!F63</f>
        <v>Haircuts</v>
      </c>
      <c r="B84" s="78">
        <f>'Weekly budget worksheet'!I63</f>
        <v>0</v>
      </c>
      <c r="C84" s="91"/>
      <c r="D84" s="91"/>
      <c r="E84" s="91"/>
      <c r="F84" s="91"/>
      <c r="G84" s="91"/>
      <c r="H84" s="91"/>
      <c r="I84" s="91"/>
      <c r="J84" s="91"/>
      <c r="K84" s="91"/>
      <c r="L84" s="91"/>
      <c r="M84" s="91"/>
      <c r="N84" s="91"/>
      <c r="O84" s="91"/>
      <c r="P84" s="91"/>
      <c r="Q84" s="91"/>
      <c r="R84" s="91"/>
      <c r="S84" s="91"/>
      <c r="T84" s="91"/>
      <c r="U84" s="91"/>
      <c r="V84" s="91"/>
      <c r="W84" s="91"/>
      <c r="X84" s="91"/>
      <c r="Y84" s="91"/>
      <c r="Z84" s="91"/>
      <c r="AA84" s="91"/>
      <c r="AB84" s="91"/>
      <c r="AC84" s="91"/>
      <c r="AD84" s="91"/>
      <c r="AE84" s="91"/>
      <c r="AF84" s="91"/>
      <c r="AG84" s="91"/>
      <c r="AH84" s="91"/>
      <c r="AI84" s="91"/>
      <c r="AJ84" s="91"/>
      <c r="AK84" s="91"/>
      <c r="AL84" s="91"/>
      <c r="AM84" s="91"/>
      <c r="AN84" s="91"/>
      <c r="AO84" s="91"/>
      <c r="AP84" s="91"/>
      <c r="AQ84" s="91"/>
      <c r="AR84" s="91"/>
      <c r="AS84" s="91"/>
      <c r="AT84" s="91"/>
      <c r="AU84" s="91"/>
      <c r="AV84" s="91"/>
      <c r="AW84" s="91"/>
      <c r="AX84" s="91"/>
      <c r="AY84" s="91"/>
      <c r="AZ84" s="91"/>
      <c r="BA84" s="91"/>
      <c r="BB84" s="91"/>
      <c r="BC84" s="58"/>
      <c r="BD84" s="97">
        <f t="shared" si="4"/>
        <v>0</v>
      </c>
    </row>
    <row r="85" spans="1:56" ht="21.75" customHeight="1" x14ac:dyDescent="0.25">
      <c r="A85" s="38" t="str">
        <f>'[1]Weekly budget worksheet'!F64</f>
        <v>Christmas club</v>
      </c>
      <c r="B85" s="78">
        <f>'Weekly budget worksheet'!I64</f>
        <v>0</v>
      </c>
      <c r="C85" s="91"/>
      <c r="D85" s="91"/>
      <c r="E85" s="91"/>
      <c r="F85" s="91"/>
      <c r="G85" s="91"/>
      <c r="H85" s="91"/>
      <c r="I85" s="91"/>
      <c r="J85" s="91"/>
      <c r="K85" s="91"/>
      <c r="L85" s="91"/>
      <c r="M85" s="91"/>
      <c r="N85" s="91"/>
      <c r="O85" s="91"/>
      <c r="P85" s="91"/>
      <c r="Q85" s="91"/>
      <c r="R85" s="91"/>
      <c r="S85" s="91"/>
      <c r="T85" s="91"/>
      <c r="U85" s="91"/>
      <c r="V85" s="91"/>
      <c r="W85" s="91"/>
      <c r="X85" s="91"/>
      <c r="Y85" s="91"/>
      <c r="Z85" s="91"/>
      <c r="AA85" s="91"/>
      <c r="AB85" s="91"/>
      <c r="AC85" s="91"/>
      <c r="AD85" s="91"/>
      <c r="AE85" s="91"/>
      <c r="AF85" s="91"/>
      <c r="AG85" s="91"/>
      <c r="AH85" s="91"/>
      <c r="AI85" s="91"/>
      <c r="AJ85" s="91"/>
      <c r="AK85" s="91"/>
      <c r="AL85" s="91"/>
      <c r="AM85" s="91"/>
      <c r="AN85" s="91"/>
      <c r="AO85" s="91"/>
      <c r="AP85" s="91"/>
      <c r="AQ85" s="91"/>
      <c r="AR85" s="91"/>
      <c r="AS85" s="91"/>
      <c r="AT85" s="91"/>
      <c r="AU85" s="91"/>
      <c r="AV85" s="91"/>
      <c r="AW85" s="91"/>
      <c r="AX85" s="91"/>
      <c r="AY85" s="91"/>
      <c r="AZ85" s="91"/>
      <c r="BA85" s="91"/>
      <c r="BB85" s="91"/>
      <c r="BC85" s="58"/>
      <c r="BD85" s="97">
        <f t="shared" si="4"/>
        <v>0</v>
      </c>
    </row>
    <row r="86" spans="1:56" ht="21.75" customHeight="1" x14ac:dyDescent="0.25">
      <c r="A86" s="38" t="str">
        <f>'[1]Weekly budget worksheet'!F65</f>
        <v>Vet fees</v>
      </c>
      <c r="B86" s="78">
        <f>'Weekly budget worksheet'!I65</f>
        <v>0</v>
      </c>
      <c r="C86" s="91"/>
      <c r="D86" s="91"/>
      <c r="E86" s="91"/>
      <c r="F86" s="91"/>
      <c r="G86" s="91"/>
      <c r="H86" s="91"/>
      <c r="I86" s="91"/>
      <c r="J86" s="91"/>
      <c r="K86" s="91"/>
      <c r="L86" s="91"/>
      <c r="M86" s="91"/>
      <c r="N86" s="91"/>
      <c r="O86" s="91"/>
      <c r="P86" s="91"/>
      <c r="Q86" s="91"/>
      <c r="R86" s="91"/>
      <c r="S86" s="91"/>
      <c r="T86" s="91"/>
      <c r="U86" s="91"/>
      <c r="V86" s="91"/>
      <c r="W86" s="91"/>
      <c r="X86" s="91"/>
      <c r="Y86" s="91"/>
      <c r="Z86" s="91"/>
      <c r="AA86" s="91"/>
      <c r="AB86" s="91"/>
      <c r="AC86" s="91"/>
      <c r="AD86" s="91"/>
      <c r="AE86" s="91"/>
      <c r="AF86" s="91"/>
      <c r="AG86" s="91"/>
      <c r="AH86" s="91"/>
      <c r="AI86" s="91"/>
      <c r="AJ86" s="91"/>
      <c r="AK86" s="91"/>
      <c r="AL86" s="91"/>
      <c r="AM86" s="91"/>
      <c r="AN86" s="91"/>
      <c r="AO86" s="91"/>
      <c r="AP86" s="91"/>
      <c r="AQ86" s="91"/>
      <c r="AR86" s="91"/>
      <c r="AS86" s="91"/>
      <c r="AT86" s="91"/>
      <c r="AU86" s="91"/>
      <c r="AV86" s="91"/>
      <c r="AW86" s="91"/>
      <c r="AX86" s="91"/>
      <c r="AY86" s="91"/>
      <c r="AZ86" s="91"/>
      <c r="BA86" s="91"/>
      <c r="BB86" s="91"/>
      <c r="BC86" s="58"/>
      <c r="BD86" s="97">
        <f t="shared" si="4"/>
        <v>0</v>
      </c>
    </row>
    <row r="87" spans="1:56" ht="21.75" customHeight="1" x14ac:dyDescent="0.25">
      <c r="A87" s="38" t="str">
        <f>'[1]Weekly budget worksheet'!F66</f>
        <v>Other costs</v>
      </c>
      <c r="B87" s="78">
        <f>'Weekly budget worksheet'!I66</f>
        <v>0</v>
      </c>
      <c r="C87" s="91"/>
      <c r="D87" s="91"/>
      <c r="E87" s="91"/>
      <c r="F87" s="91"/>
      <c r="G87" s="91"/>
      <c r="H87" s="91"/>
      <c r="I87" s="91"/>
      <c r="J87" s="91"/>
      <c r="K87" s="91"/>
      <c r="L87" s="91"/>
      <c r="M87" s="91"/>
      <c r="N87" s="91"/>
      <c r="O87" s="91"/>
      <c r="P87" s="91"/>
      <c r="Q87" s="91"/>
      <c r="R87" s="91"/>
      <c r="S87" s="91"/>
      <c r="T87" s="91"/>
      <c r="U87" s="91"/>
      <c r="V87" s="91"/>
      <c r="W87" s="91"/>
      <c r="X87" s="91"/>
      <c r="Y87" s="91"/>
      <c r="Z87" s="91"/>
      <c r="AA87" s="91"/>
      <c r="AB87" s="91"/>
      <c r="AC87" s="91"/>
      <c r="AD87" s="91"/>
      <c r="AE87" s="91"/>
      <c r="AF87" s="91"/>
      <c r="AG87" s="91"/>
      <c r="AH87" s="91"/>
      <c r="AI87" s="91"/>
      <c r="AJ87" s="91"/>
      <c r="AK87" s="91"/>
      <c r="AL87" s="91"/>
      <c r="AM87" s="91"/>
      <c r="AN87" s="91"/>
      <c r="AO87" s="91"/>
      <c r="AP87" s="91"/>
      <c r="AQ87" s="91"/>
      <c r="AR87" s="91"/>
      <c r="AS87" s="91"/>
      <c r="AT87" s="91"/>
      <c r="AU87" s="91"/>
      <c r="AV87" s="91"/>
      <c r="AW87" s="91"/>
      <c r="AX87" s="91"/>
      <c r="AY87" s="91"/>
      <c r="AZ87" s="91"/>
      <c r="BA87" s="91"/>
      <c r="BB87" s="91"/>
      <c r="BC87" s="58"/>
      <c r="BD87" s="97">
        <f t="shared" si="4"/>
        <v>0</v>
      </c>
    </row>
    <row r="88" spans="1:56" ht="21.75" customHeight="1" x14ac:dyDescent="0.25">
      <c r="A88" s="60" t="s">
        <v>112</v>
      </c>
      <c r="B88" s="41"/>
      <c r="C88" s="59">
        <f t="shared" ref="C88:BB88" si="5">SUM(C25:C87)</f>
        <v>0</v>
      </c>
      <c r="D88" s="59">
        <f t="shared" si="5"/>
        <v>0</v>
      </c>
      <c r="E88" s="59">
        <f t="shared" si="5"/>
        <v>0</v>
      </c>
      <c r="F88" s="59">
        <f t="shared" si="5"/>
        <v>0</v>
      </c>
      <c r="G88" s="59">
        <f t="shared" si="5"/>
        <v>0</v>
      </c>
      <c r="H88" s="59">
        <f t="shared" si="5"/>
        <v>0</v>
      </c>
      <c r="I88" s="59">
        <f t="shared" si="5"/>
        <v>0</v>
      </c>
      <c r="J88" s="59">
        <f t="shared" si="5"/>
        <v>0</v>
      </c>
      <c r="K88" s="59">
        <f t="shared" si="5"/>
        <v>0</v>
      </c>
      <c r="L88" s="59">
        <f t="shared" si="5"/>
        <v>0</v>
      </c>
      <c r="M88" s="59">
        <f t="shared" si="5"/>
        <v>0</v>
      </c>
      <c r="N88" s="59">
        <f t="shared" si="5"/>
        <v>0</v>
      </c>
      <c r="O88" s="59">
        <f t="shared" si="5"/>
        <v>0</v>
      </c>
      <c r="P88" s="59">
        <f t="shared" si="5"/>
        <v>0</v>
      </c>
      <c r="Q88" s="59">
        <f t="shared" si="5"/>
        <v>0</v>
      </c>
      <c r="R88" s="59">
        <f t="shared" si="5"/>
        <v>0</v>
      </c>
      <c r="S88" s="59">
        <f t="shared" si="5"/>
        <v>0</v>
      </c>
      <c r="T88" s="59">
        <f t="shared" si="5"/>
        <v>0</v>
      </c>
      <c r="U88" s="59">
        <f t="shared" si="5"/>
        <v>0</v>
      </c>
      <c r="V88" s="59">
        <f t="shared" si="5"/>
        <v>0</v>
      </c>
      <c r="W88" s="59">
        <f t="shared" si="5"/>
        <v>0</v>
      </c>
      <c r="X88" s="59">
        <f t="shared" si="5"/>
        <v>0</v>
      </c>
      <c r="Y88" s="59">
        <f t="shared" si="5"/>
        <v>0</v>
      </c>
      <c r="Z88" s="59">
        <f t="shared" si="5"/>
        <v>0</v>
      </c>
      <c r="AA88" s="59">
        <f t="shared" si="5"/>
        <v>0</v>
      </c>
      <c r="AB88" s="59">
        <f t="shared" si="5"/>
        <v>0</v>
      </c>
      <c r="AC88" s="59">
        <f t="shared" si="5"/>
        <v>0</v>
      </c>
      <c r="AD88" s="59">
        <f t="shared" si="5"/>
        <v>0</v>
      </c>
      <c r="AE88" s="59">
        <f t="shared" si="5"/>
        <v>0</v>
      </c>
      <c r="AF88" s="59">
        <f t="shared" si="5"/>
        <v>0</v>
      </c>
      <c r="AG88" s="59">
        <f t="shared" si="5"/>
        <v>0</v>
      </c>
      <c r="AH88" s="59">
        <f t="shared" si="5"/>
        <v>0</v>
      </c>
      <c r="AI88" s="59">
        <f t="shared" si="5"/>
        <v>0</v>
      </c>
      <c r="AJ88" s="59">
        <f t="shared" si="5"/>
        <v>0</v>
      </c>
      <c r="AK88" s="59">
        <f t="shared" si="5"/>
        <v>0</v>
      </c>
      <c r="AL88" s="59">
        <f t="shared" si="5"/>
        <v>0</v>
      </c>
      <c r="AM88" s="59">
        <f t="shared" si="5"/>
        <v>0</v>
      </c>
      <c r="AN88" s="59">
        <f t="shared" si="5"/>
        <v>0</v>
      </c>
      <c r="AO88" s="59">
        <f t="shared" si="5"/>
        <v>0</v>
      </c>
      <c r="AP88" s="59">
        <f t="shared" si="5"/>
        <v>0</v>
      </c>
      <c r="AQ88" s="59">
        <f t="shared" si="5"/>
        <v>0</v>
      </c>
      <c r="AR88" s="59">
        <f t="shared" si="5"/>
        <v>0</v>
      </c>
      <c r="AS88" s="59">
        <f t="shared" si="5"/>
        <v>0</v>
      </c>
      <c r="AT88" s="59">
        <f t="shared" si="5"/>
        <v>0</v>
      </c>
      <c r="AU88" s="59">
        <f t="shared" si="5"/>
        <v>0</v>
      </c>
      <c r="AV88" s="59">
        <f t="shared" si="5"/>
        <v>0</v>
      </c>
      <c r="AW88" s="59">
        <f t="shared" si="5"/>
        <v>0</v>
      </c>
      <c r="AX88" s="59">
        <f t="shared" si="5"/>
        <v>0</v>
      </c>
      <c r="AY88" s="59">
        <f t="shared" si="5"/>
        <v>0</v>
      </c>
      <c r="AZ88" s="59">
        <f t="shared" si="5"/>
        <v>0</v>
      </c>
      <c r="BA88" s="59">
        <f t="shared" si="5"/>
        <v>0</v>
      </c>
      <c r="BB88" s="59">
        <f t="shared" si="5"/>
        <v>0</v>
      </c>
      <c r="BC88" s="59"/>
      <c r="BD88" s="97">
        <f t="shared" si="4"/>
        <v>0</v>
      </c>
    </row>
    <row r="89" spans="1:56" ht="21.75" customHeight="1" x14ac:dyDescent="0.25">
      <c r="A89" s="60"/>
      <c r="B89" s="41"/>
      <c r="C89" s="59"/>
      <c r="D89" s="59"/>
      <c r="E89" s="59"/>
      <c r="F89" s="59"/>
      <c r="G89" s="59"/>
      <c r="H89" s="59"/>
      <c r="I89" s="59"/>
      <c r="J89" s="59"/>
      <c r="K89" s="59"/>
      <c r="L89" s="59"/>
      <c r="M89" s="59"/>
      <c r="N89" s="59"/>
      <c r="O89" s="59"/>
      <c r="P89" s="59"/>
      <c r="Q89" s="59"/>
      <c r="R89" s="59"/>
      <c r="S89" s="59"/>
      <c r="T89" s="59"/>
      <c r="U89" s="59"/>
      <c r="V89" s="59"/>
      <c r="W89" s="59"/>
      <c r="X89" s="59"/>
      <c r="Y89" s="59"/>
      <c r="Z89" s="59"/>
      <c r="AA89" s="59"/>
      <c r="AB89" s="59"/>
      <c r="AC89" s="59"/>
      <c r="AD89" s="59"/>
      <c r="AE89" s="59"/>
      <c r="AF89" s="59"/>
      <c r="AG89" s="59"/>
      <c r="AH89" s="59"/>
      <c r="AI89" s="59"/>
      <c r="AJ89" s="59"/>
      <c r="AK89" s="59"/>
      <c r="AL89" s="59"/>
      <c r="AM89" s="59"/>
      <c r="AN89" s="59"/>
      <c r="AO89" s="59"/>
      <c r="AP89" s="59"/>
      <c r="AQ89" s="59"/>
      <c r="AR89" s="59"/>
      <c r="AS89" s="59"/>
      <c r="AT89" s="59"/>
      <c r="AU89" s="59"/>
      <c r="AV89" s="59"/>
      <c r="AW89" s="59"/>
      <c r="AX89" s="59"/>
      <c r="AY89" s="59"/>
      <c r="AZ89" s="59"/>
      <c r="BA89" s="59"/>
      <c r="BB89" s="59"/>
      <c r="BC89" s="59"/>
      <c r="BD89" s="97"/>
    </row>
    <row r="90" spans="1:56" ht="21.75" customHeight="1" x14ac:dyDescent="0.25">
      <c r="A90" s="60"/>
      <c r="B90" s="41"/>
      <c r="C90" s="59"/>
      <c r="D90" s="59"/>
      <c r="E90" s="59"/>
      <c r="F90" s="59"/>
      <c r="G90" s="59"/>
      <c r="H90" s="59"/>
      <c r="I90" s="59"/>
      <c r="J90" s="59"/>
      <c r="K90" s="59"/>
      <c r="L90" s="59"/>
      <c r="M90" s="59"/>
      <c r="N90" s="59"/>
      <c r="O90" s="59"/>
      <c r="P90" s="59"/>
      <c r="Q90" s="59"/>
      <c r="R90" s="59"/>
      <c r="S90" s="59"/>
      <c r="T90" s="59"/>
      <c r="U90" s="59"/>
      <c r="V90" s="59"/>
      <c r="W90" s="59"/>
      <c r="X90" s="59"/>
      <c r="Y90" s="59"/>
      <c r="Z90" s="59"/>
      <c r="AA90" s="59"/>
      <c r="AB90" s="59"/>
      <c r="AC90" s="59"/>
      <c r="AD90" s="59"/>
      <c r="AE90" s="59"/>
      <c r="AF90" s="59"/>
      <c r="AG90" s="59"/>
      <c r="AH90" s="59"/>
      <c r="AI90" s="59"/>
      <c r="AJ90" s="59"/>
      <c r="AK90" s="59"/>
      <c r="AL90" s="59"/>
      <c r="AM90" s="59"/>
      <c r="AN90" s="59"/>
      <c r="AO90" s="59"/>
      <c r="AP90" s="59"/>
      <c r="AQ90" s="59"/>
      <c r="AR90" s="59"/>
      <c r="AS90" s="59"/>
      <c r="AT90" s="59"/>
      <c r="AU90" s="59"/>
      <c r="AV90" s="59"/>
      <c r="AW90" s="59"/>
      <c r="AX90" s="59"/>
      <c r="AY90" s="59"/>
      <c r="AZ90" s="59"/>
      <c r="BA90" s="59"/>
      <c r="BB90" s="59"/>
      <c r="BC90" s="59"/>
      <c r="BD90" s="97"/>
    </row>
    <row r="91" spans="1:56" ht="21.75" customHeight="1" x14ac:dyDescent="0.25">
      <c r="A91" s="98" t="s">
        <v>113</v>
      </c>
      <c r="B91" s="92"/>
      <c r="C91" s="97">
        <f t="shared" ref="C91:BB91" si="6">C22-C88</f>
        <v>0</v>
      </c>
      <c r="D91" s="97">
        <f t="shared" si="6"/>
        <v>0</v>
      </c>
      <c r="E91" s="97">
        <f t="shared" si="6"/>
        <v>0</v>
      </c>
      <c r="F91" s="97">
        <f t="shared" si="6"/>
        <v>0</v>
      </c>
      <c r="G91" s="97">
        <f t="shared" si="6"/>
        <v>0</v>
      </c>
      <c r="H91" s="97">
        <f t="shared" si="6"/>
        <v>0</v>
      </c>
      <c r="I91" s="97">
        <f t="shared" si="6"/>
        <v>0</v>
      </c>
      <c r="J91" s="97">
        <f t="shared" si="6"/>
        <v>0</v>
      </c>
      <c r="K91" s="97">
        <f t="shared" si="6"/>
        <v>0</v>
      </c>
      <c r="L91" s="97">
        <f t="shared" si="6"/>
        <v>0</v>
      </c>
      <c r="M91" s="97">
        <f t="shared" si="6"/>
        <v>0</v>
      </c>
      <c r="N91" s="97">
        <f t="shared" si="6"/>
        <v>0</v>
      </c>
      <c r="O91" s="97">
        <f t="shared" si="6"/>
        <v>0</v>
      </c>
      <c r="P91" s="97">
        <f t="shared" si="6"/>
        <v>0</v>
      </c>
      <c r="Q91" s="97">
        <f t="shared" si="6"/>
        <v>0</v>
      </c>
      <c r="R91" s="97">
        <f t="shared" si="6"/>
        <v>0</v>
      </c>
      <c r="S91" s="97">
        <f t="shared" si="6"/>
        <v>0</v>
      </c>
      <c r="T91" s="97">
        <f t="shared" si="6"/>
        <v>0</v>
      </c>
      <c r="U91" s="97">
        <f t="shared" si="6"/>
        <v>0</v>
      </c>
      <c r="V91" s="97">
        <f t="shared" si="6"/>
        <v>0</v>
      </c>
      <c r="W91" s="97">
        <f t="shared" si="6"/>
        <v>0</v>
      </c>
      <c r="X91" s="97">
        <f t="shared" si="6"/>
        <v>0</v>
      </c>
      <c r="Y91" s="97">
        <f t="shared" si="6"/>
        <v>0</v>
      </c>
      <c r="Z91" s="97">
        <f t="shared" si="6"/>
        <v>0</v>
      </c>
      <c r="AA91" s="97">
        <f t="shared" si="6"/>
        <v>0</v>
      </c>
      <c r="AB91" s="97">
        <f t="shared" si="6"/>
        <v>0</v>
      </c>
      <c r="AC91" s="97">
        <f t="shared" si="6"/>
        <v>0</v>
      </c>
      <c r="AD91" s="97">
        <f t="shared" si="6"/>
        <v>0</v>
      </c>
      <c r="AE91" s="97">
        <f t="shared" si="6"/>
        <v>0</v>
      </c>
      <c r="AF91" s="97">
        <f t="shared" si="6"/>
        <v>0</v>
      </c>
      <c r="AG91" s="97">
        <f t="shared" si="6"/>
        <v>0</v>
      </c>
      <c r="AH91" s="97">
        <f t="shared" si="6"/>
        <v>0</v>
      </c>
      <c r="AI91" s="97">
        <f t="shared" si="6"/>
        <v>0</v>
      </c>
      <c r="AJ91" s="97">
        <f t="shared" si="6"/>
        <v>0</v>
      </c>
      <c r="AK91" s="97">
        <f t="shared" si="6"/>
        <v>0</v>
      </c>
      <c r="AL91" s="97">
        <f t="shared" si="6"/>
        <v>0</v>
      </c>
      <c r="AM91" s="97">
        <f t="shared" si="6"/>
        <v>0</v>
      </c>
      <c r="AN91" s="97">
        <f t="shared" si="6"/>
        <v>0</v>
      </c>
      <c r="AO91" s="97">
        <f t="shared" si="6"/>
        <v>0</v>
      </c>
      <c r="AP91" s="97">
        <f t="shared" si="6"/>
        <v>0</v>
      </c>
      <c r="AQ91" s="97">
        <f t="shared" si="6"/>
        <v>0</v>
      </c>
      <c r="AR91" s="97">
        <f t="shared" si="6"/>
        <v>0</v>
      </c>
      <c r="AS91" s="97">
        <f t="shared" si="6"/>
        <v>0</v>
      </c>
      <c r="AT91" s="97">
        <f t="shared" si="6"/>
        <v>0</v>
      </c>
      <c r="AU91" s="97">
        <f t="shared" si="6"/>
        <v>0</v>
      </c>
      <c r="AV91" s="97">
        <f t="shared" si="6"/>
        <v>0</v>
      </c>
      <c r="AW91" s="97">
        <f t="shared" si="6"/>
        <v>0</v>
      </c>
      <c r="AX91" s="97">
        <f t="shared" si="6"/>
        <v>0</v>
      </c>
      <c r="AY91" s="97">
        <f t="shared" si="6"/>
        <v>0</v>
      </c>
      <c r="AZ91" s="97">
        <f t="shared" si="6"/>
        <v>0</v>
      </c>
      <c r="BA91" s="97">
        <f t="shared" si="6"/>
        <v>0</v>
      </c>
      <c r="BB91" s="97">
        <f t="shared" si="6"/>
        <v>0</v>
      </c>
      <c r="BC91" s="97"/>
      <c r="BD91" s="97">
        <f>BD22-BD88</f>
        <v>0</v>
      </c>
    </row>
    <row r="92" spans="1:56" ht="43.5" customHeight="1" x14ac:dyDescent="0.25">
      <c r="A92" s="185" t="s">
        <v>114</v>
      </c>
      <c r="B92" s="185"/>
      <c r="C92" s="185"/>
      <c r="D92" s="185"/>
      <c r="E92" s="185"/>
      <c r="F92" s="185"/>
      <c r="G92" s="185"/>
      <c r="H92" s="185"/>
      <c r="I92" s="185"/>
      <c r="J92" s="185"/>
      <c r="K92" s="185"/>
      <c r="L92" s="185"/>
      <c r="M92" s="185"/>
      <c r="N92" s="185"/>
      <c r="O92" s="185"/>
      <c r="P92" s="185"/>
      <c r="Q92" s="185"/>
      <c r="R92" s="185"/>
      <c r="S92" s="185"/>
      <c r="T92" s="185"/>
      <c r="U92" s="185"/>
      <c r="V92" s="185"/>
      <c r="W92" s="185"/>
      <c r="X92" s="185"/>
      <c r="Y92" s="185"/>
      <c r="Z92" s="185"/>
      <c r="AA92" s="185"/>
      <c r="AB92" s="185"/>
      <c r="AC92" s="185" t="s">
        <v>115</v>
      </c>
      <c r="AD92" s="185"/>
      <c r="AE92" s="185"/>
      <c r="AF92" s="185"/>
      <c r="AG92" s="185"/>
      <c r="AH92" s="185"/>
      <c r="AI92" s="185"/>
      <c r="AJ92" s="185"/>
      <c r="AK92" s="185"/>
      <c r="AL92" s="185"/>
      <c r="AM92" s="185"/>
      <c r="AN92" s="185"/>
      <c r="AO92" s="185"/>
      <c r="AP92" s="185"/>
      <c r="AQ92" s="185"/>
      <c r="AR92" s="185"/>
      <c r="AS92" s="185"/>
      <c r="AT92" s="185"/>
      <c r="AU92" s="185"/>
      <c r="AV92" s="185"/>
      <c r="AW92" s="185"/>
      <c r="AX92" s="185"/>
      <c r="AY92" s="185"/>
      <c r="AZ92" s="185"/>
      <c r="BA92" s="185"/>
      <c r="BB92" s="185"/>
      <c r="BC92" s="185"/>
      <c r="BD92" s="185"/>
    </row>
  </sheetData>
  <sheetProtection sheet="1"/>
  <mergeCells count="2">
    <mergeCell ref="A92:AB92"/>
    <mergeCell ref="AC92:BD92"/>
  </mergeCells>
  <pageMargins left="0.7" right="0.7" top="0.75" bottom="0.75" header="0.3" footer="0.3"/>
  <pageSetup paperSize="9" scale="36" orientation="landscape" r:id="rId1"/>
  <rowBreaks count="2" manualBreakCount="2">
    <brk id="2" max="16383" man="1"/>
    <brk id="48" max="55" man="1"/>
  </rowBreaks>
  <colBreaks count="1" manualBreakCount="1">
    <brk id="28" max="1048575"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CFD6C7-7643-4243-A050-AB268E1DD054}">
  <dimension ref="A1:L72"/>
  <sheetViews>
    <sheetView view="pageBreakPreview" zoomScaleNormal="100" zoomScaleSheetLayoutView="100" workbookViewId="0">
      <selection activeCell="K13" sqref="K13:L13"/>
    </sheetView>
  </sheetViews>
  <sheetFormatPr defaultRowHeight="12.5" x14ac:dyDescent="0.25"/>
  <cols>
    <col min="1" max="2" width="14.7265625" customWidth="1"/>
    <col min="3" max="3" width="24.7265625" customWidth="1"/>
    <col min="4" max="4" width="15.26953125" customWidth="1"/>
    <col min="5" max="5" width="6.453125" customWidth="1"/>
    <col min="6" max="6" width="14.7265625" customWidth="1"/>
    <col min="7" max="7" width="15.1796875" customWidth="1"/>
    <col min="8" max="8" width="24.7265625" customWidth="1"/>
    <col min="9" max="9" width="15.26953125" customWidth="1"/>
    <col min="10" max="10" width="6.453125" customWidth="1"/>
    <col min="11" max="11" width="15.26953125" customWidth="1"/>
    <col min="12" max="12" width="6.453125" customWidth="1"/>
  </cols>
  <sheetData>
    <row r="1" spans="1:12" ht="29.5" x14ac:dyDescent="0.25">
      <c r="A1" s="165" t="s">
        <v>0</v>
      </c>
      <c r="B1" s="166"/>
      <c r="C1" s="166"/>
      <c r="D1" s="166"/>
      <c r="E1" s="166"/>
      <c r="F1" s="166"/>
      <c r="G1" s="166"/>
      <c r="H1" s="166"/>
      <c r="I1" s="166"/>
      <c r="J1" s="166"/>
      <c r="K1" s="166"/>
      <c r="L1" s="167"/>
    </row>
    <row r="2" spans="1:12" ht="21" x14ac:dyDescent="0.25">
      <c r="A2" s="61" t="s">
        <v>1</v>
      </c>
      <c r="B2" s="173"/>
      <c r="C2" s="174"/>
      <c r="D2" s="175"/>
      <c r="E2" s="6"/>
      <c r="F2" s="6"/>
      <c r="G2" s="62"/>
      <c r="H2" s="5"/>
      <c r="I2" s="5"/>
      <c r="J2" s="6"/>
      <c r="K2" s="6"/>
      <c r="L2" s="7"/>
    </row>
    <row r="3" spans="1:12" ht="21" customHeight="1" x14ac:dyDescent="0.25">
      <c r="A3" s="61" t="s">
        <v>2</v>
      </c>
      <c r="B3" s="109"/>
      <c r="C3" s="161"/>
      <c r="D3" s="162"/>
      <c r="E3" s="5"/>
      <c r="F3" s="182" t="s">
        <v>3</v>
      </c>
      <c r="G3" s="183"/>
      <c r="H3" s="5"/>
      <c r="I3" s="184"/>
      <c r="J3" s="184"/>
      <c r="K3" s="184"/>
      <c r="L3" s="7"/>
    </row>
    <row r="4" spans="1:12" ht="21" x14ac:dyDescent="0.25">
      <c r="A4" s="61" t="s">
        <v>4</v>
      </c>
      <c r="B4" s="109"/>
      <c r="C4" s="161"/>
      <c r="D4" s="162"/>
      <c r="E4" s="6"/>
      <c r="F4" s="81" t="s">
        <v>116</v>
      </c>
      <c r="G4" s="82"/>
      <c r="H4" s="6"/>
      <c r="I4" s="184"/>
      <c r="J4" s="184"/>
      <c r="K4" s="184"/>
      <c r="L4" s="7"/>
    </row>
    <row r="5" spans="1:12" ht="21" x14ac:dyDescent="0.25">
      <c r="A5" s="61"/>
      <c r="B5" s="176"/>
      <c r="C5" s="177"/>
      <c r="D5" s="178"/>
      <c r="E5" s="6"/>
      <c r="F5" s="83" t="s">
        <v>117</v>
      </c>
      <c r="G5" s="84"/>
      <c r="H5" s="6"/>
      <c r="I5" s="184"/>
      <c r="J5" s="184"/>
      <c r="K5" s="184"/>
      <c r="L5" s="7"/>
    </row>
    <row r="6" spans="1:12" ht="21" x14ac:dyDescent="0.25">
      <c r="A6" s="61"/>
      <c r="B6" s="179"/>
      <c r="C6" s="180"/>
      <c r="D6" s="181"/>
      <c r="E6" s="6"/>
      <c r="F6" s="29"/>
      <c r="G6" s="29"/>
      <c r="H6" s="6"/>
      <c r="I6" s="22"/>
      <c r="J6" s="22"/>
      <c r="K6" s="22"/>
      <c r="L6" s="7"/>
    </row>
    <row r="7" spans="1:12" ht="23.5" x14ac:dyDescent="0.25">
      <c r="A7" s="196" t="s">
        <v>118</v>
      </c>
      <c r="B7" s="197"/>
      <c r="C7" s="197"/>
      <c r="D7" s="197"/>
      <c r="E7" s="205"/>
      <c r="F7" s="196" t="s">
        <v>8</v>
      </c>
      <c r="G7" s="197"/>
      <c r="H7" s="197"/>
      <c r="I7" s="198" t="s">
        <v>9</v>
      </c>
      <c r="J7" s="210"/>
      <c r="K7" s="200" t="s">
        <v>119</v>
      </c>
      <c r="L7" s="211"/>
    </row>
    <row r="8" spans="1:12" ht="21" x14ac:dyDescent="0.25">
      <c r="A8" s="170" t="s">
        <v>11</v>
      </c>
      <c r="B8" s="171"/>
      <c r="C8" s="172"/>
      <c r="D8" s="163"/>
      <c r="E8" s="164"/>
      <c r="F8" s="118" t="s">
        <v>12</v>
      </c>
      <c r="G8" s="119"/>
      <c r="H8" s="131"/>
      <c r="I8" s="201"/>
      <c r="J8" s="202"/>
      <c r="K8" s="188">
        <f>(I8)*12/26</f>
        <v>0</v>
      </c>
      <c r="L8" s="189"/>
    </row>
    <row r="9" spans="1:12" ht="21" x14ac:dyDescent="0.25">
      <c r="A9" s="118" t="s">
        <v>13</v>
      </c>
      <c r="B9" s="119"/>
      <c r="C9" s="131"/>
      <c r="D9" s="111"/>
      <c r="E9" s="112"/>
      <c r="F9" s="118" t="s">
        <v>14</v>
      </c>
      <c r="G9" s="119"/>
      <c r="H9" s="131"/>
      <c r="I9" s="111"/>
      <c r="J9" s="112"/>
      <c r="K9" s="188">
        <f t="shared" ref="K9:K29" si="0">(I9)*12/26</f>
        <v>0</v>
      </c>
      <c r="L9" s="189"/>
    </row>
    <row r="10" spans="1:12" ht="21" x14ac:dyDescent="0.25">
      <c r="A10" s="118" t="s">
        <v>15</v>
      </c>
      <c r="B10" s="119"/>
      <c r="C10" s="131"/>
      <c r="D10" s="111"/>
      <c r="E10" s="112"/>
      <c r="F10" s="128" t="s">
        <v>16</v>
      </c>
      <c r="G10" s="129"/>
      <c r="H10" s="130"/>
      <c r="I10" s="111"/>
      <c r="J10" s="112"/>
      <c r="K10" s="188">
        <f t="shared" si="0"/>
        <v>0</v>
      </c>
      <c r="L10" s="189"/>
    </row>
    <row r="11" spans="1:12" ht="21" x14ac:dyDescent="0.25">
      <c r="A11" s="128" t="s">
        <v>17</v>
      </c>
      <c r="B11" s="129"/>
      <c r="C11" s="130"/>
      <c r="D11" s="111"/>
      <c r="E11" s="112"/>
      <c r="F11" s="128" t="s">
        <v>18</v>
      </c>
      <c r="G11" s="129"/>
      <c r="H11" s="130"/>
      <c r="I11" s="111"/>
      <c r="J11" s="112"/>
      <c r="K11" s="188">
        <f t="shared" si="0"/>
        <v>0</v>
      </c>
      <c r="L11" s="189"/>
    </row>
    <row r="12" spans="1:12" ht="21" x14ac:dyDescent="0.25">
      <c r="A12" s="128" t="s">
        <v>19</v>
      </c>
      <c r="B12" s="129"/>
      <c r="C12" s="130"/>
      <c r="D12" s="111"/>
      <c r="E12" s="112"/>
      <c r="F12" s="128" t="s">
        <v>20</v>
      </c>
      <c r="G12" s="129"/>
      <c r="H12" s="130"/>
      <c r="I12" s="111"/>
      <c r="J12" s="112"/>
      <c r="K12" s="188">
        <f t="shared" si="0"/>
        <v>0</v>
      </c>
      <c r="L12" s="189"/>
    </row>
    <row r="13" spans="1:12" ht="21" x14ac:dyDescent="0.25">
      <c r="A13" s="128" t="s">
        <v>21</v>
      </c>
      <c r="B13" s="129"/>
      <c r="C13" s="130"/>
      <c r="D13" s="111"/>
      <c r="E13" s="112"/>
      <c r="F13" s="118" t="s">
        <v>22</v>
      </c>
      <c r="G13" s="119"/>
      <c r="H13" s="131"/>
      <c r="I13" s="111"/>
      <c r="J13" s="112"/>
      <c r="K13" s="188">
        <f t="shared" si="0"/>
        <v>0</v>
      </c>
      <c r="L13" s="189"/>
    </row>
    <row r="14" spans="1:12" ht="21" x14ac:dyDescent="0.25">
      <c r="A14" s="128" t="s">
        <v>23</v>
      </c>
      <c r="B14" s="129"/>
      <c r="C14" s="130"/>
      <c r="D14" s="111"/>
      <c r="E14" s="112"/>
      <c r="F14" s="118" t="s">
        <v>24</v>
      </c>
      <c r="G14" s="119"/>
      <c r="H14" s="131"/>
      <c r="I14" s="111"/>
      <c r="J14" s="112"/>
      <c r="K14" s="188">
        <f t="shared" si="0"/>
        <v>0</v>
      </c>
      <c r="L14" s="189"/>
    </row>
    <row r="15" spans="1:12" ht="21" x14ac:dyDescent="0.25">
      <c r="A15" s="128" t="s">
        <v>25</v>
      </c>
      <c r="B15" s="129"/>
      <c r="C15" s="130"/>
      <c r="D15" s="111"/>
      <c r="E15" s="112"/>
      <c r="F15" s="118" t="s">
        <v>26</v>
      </c>
      <c r="G15" s="119"/>
      <c r="H15" s="131"/>
      <c r="I15" s="111"/>
      <c r="J15" s="112"/>
      <c r="K15" s="188">
        <f t="shared" si="0"/>
        <v>0</v>
      </c>
      <c r="L15" s="189"/>
    </row>
    <row r="16" spans="1:12" ht="21" x14ac:dyDescent="0.25">
      <c r="A16" s="128" t="s">
        <v>27</v>
      </c>
      <c r="B16" s="129"/>
      <c r="C16" s="130"/>
      <c r="D16" s="111"/>
      <c r="E16" s="112"/>
      <c r="F16" s="118" t="s">
        <v>28</v>
      </c>
      <c r="G16" s="119"/>
      <c r="H16" s="131"/>
      <c r="I16" s="111"/>
      <c r="J16" s="112"/>
      <c r="K16" s="188">
        <f t="shared" si="0"/>
        <v>0</v>
      </c>
      <c r="L16" s="189"/>
    </row>
    <row r="17" spans="1:12" ht="21" x14ac:dyDescent="0.25">
      <c r="A17" s="128" t="s">
        <v>29</v>
      </c>
      <c r="B17" s="129"/>
      <c r="C17" s="130"/>
      <c r="D17" s="111"/>
      <c r="E17" s="112"/>
      <c r="F17" s="118" t="s">
        <v>30</v>
      </c>
      <c r="G17" s="119"/>
      <c r="H17" s="131"/>
      <c r="I17" s="111"/>
      <c r="J17" s="112"/>
      <c r="K17" s="188">
        <f t="shared" si="0"/>
        <v>0</v>
      </c>
      <c r="L17" s="189"/>
    </row>
    <row r="18" spans="1:12" ht="21" x14ac:dyDescent="0.25">
      <c r="A18" s="128" t="s">
        <v>31</v>
      </c>
      <c r="B18" s="129"/>
      <c r="C18" s="130"/>
      <c r="D18" s="111"/>
      <c r="E18" s="112"/>
      <c r="F18" s="118" t="s">
        <v>32</v>
      </c>
      <c r="G18" s="119"/>
      <c r="H18" s="131"/>
      <c r="I18" s="111"/>
      <c r="J18" s="112"/>
      <c r="K18" s="188">
        <f t="shared" si="0"/>
        <v>0</v>
      </c>
      <c r="L18" s="189"/>
    </row>
    <row r="19" spans="1:12" ht="21" x14ac:dyDescent="0.25">
      <c r="A19" s="128" t="s">
        <v>33</v>
      </c>
      <c r="B19" s="129"/>
      <c r="C19" s="130"/>
      <c r="D19" s="111"/>
      <c r="E19" s="112"/>
      <c r="F19" s="118" t="s">
        <v>34</v>
      </c>
      <c r="G19" s="119"/>
      <c r="H19" s="131"/>
      <c r="I19" s="111"/>
      <c r="J19" s="112"/>
      <c r="K19" s="188">
        <f t="shared" si="0"/>
        <v>0</v>
      </c>
      <c r="L19" s="189"/>
    </row>
    <row r="20" spans="1:12" ht="21" x14ac:dyDescent="0.25">
      <c r="A20" s="128" t="s">
        <v>35</v>
      </c>
      <c r="B20" s="129"/>
      <c r="C20" s="130"/>
      <c r="D20" s="111"/>
      <c r="E20" s="112"/>
      <c r="F20" s="128" t="s">
        <v>36</v>
      </c>
      <c r="G20" s="129"/>
      <c r="H20" s="130"/>
      <c r="I20" s="111"/>
      <c r="J20" s="112"/>
      <c r="K20" s="188">
        <f t="shared" si="0"/>
        <v>0</v>
      </c>
      <c r="L20" s="189"/>
    </row>
    <row r="21" spans="1:12" ht="21" x14ac:dyDescent="0.25">
      <c r="A21" s="128" t="s">
        <v>37</v>
      </c>
      <c r="B21" s="129"/>
      <c r="C21" s="130"/>
      <c r="D21" s="126"/>
      <c r="E21" s="127"/>
      <c r="F21" s="128"/>
      <c r="G21" s="129"/>
      <c r="H21" s="130"/>
      <c r="I21" s="111"/>
      <c r="J21" s="112"/>
      <c r="K21" s="188">
        <f t="shared" si="0"/>
        <v>0</v>
      </c>
      <c r="L21" s="189"/>
    </row>
    <row r="22" spans="1:12" ht="21" x14ac:dyDescent="0.25">
      <c r="A22" s="63"/>
      <c r="B22" s="64"/>
      <c r="C22" s="103" t="s">
        <v>38</v>
      </c>
      <c r="D22" s="132">
        <f>SUM(D8:E21)</f>
        <v>0</v>
      </c>
      <c r="E22" s="133"/>
      <c r="F22" s="128"/>
      <c r="G22" s="129"/>
      <c r="H22" s="130"/>
      <c r="I22" s="111"/>
      <c r="J22" s="112"/>
      <c r="K22" s="188">
        <f t="shared" si="0"/>
        <v>0</v>
      </c>
      <c r="L22" s="189"/>
    </row>
    <row r="23" spans="1:12" ht="21" x14ac:dyDescent="0.25">
      <c r="A23" s="65" t="s">
        <v>39</v>
      </c>
      <c r="B23" s="13">
        <f>D69</f>
        <v>0</v>
      </c>
      <c r="C23" s="16"/>
      <c r="D23" s="16"/>
      <c r="E23" s="66"/>
      <c r="F23" s="128"/>
      <c r="G23" s="129"/>
      <c r="H23" s="130"/>
      <c r="I23" s="111"/>
      <c r="J23" s="112"/>
      <c r="K23" s="188">
        <f t="shared" si="0"/>
        <v>0</v>
      </c>
      <c r="L23" s="189"/>
    </row>
    <row r="24" spans="1:12" ht="21" x14ac:dyDescent="0.25">
      <c r="A24" s="61"/>
      <c r="B24" s="16"/>
      <c r="C24" s="16"/>
      <c r="D24" s="16"/>
      <c r="E24" s="66"/>
      <c r="F24" s="128"/>
      <c r="G24" s="129"/>
      <c r="H24" s="130"/>
      <c r="I24" s="111"/>
      <c r="J24" s="112"/>
      <c r="K24" s="188">
        <f t="shared" si="0"/>
        <v>0</v>
      </c>
      <c r="L24" s="189"/>
    </row>
    <row r="25" spans="1:12" ht="21" x14ac:dyDescent="0.25">
      <c r="A25" s="65" t="s">
        <v>40</v>
      </c>
      <c r="B25" s="13">
        <f>K30</f>
        <v>0</v>
      </c>
      <c r="C25" s="16"/>
      <c r="D25" s="16"/>
      <c r="E25" s="66"/>
      <c r="F25" s="128"/>
      <c r="G25" s="129"/>
      <c r="H25" s="130"/>
      <c r="I25" s="111"/>
      <c r="J25" s="112"/>
      <c r="K25" s="188">
        <f t="shared" si="0"/>
        <v>0</v>
      </c>
      <c r="L25" s="189"/>
    </row>
    <row r="26" spans="1:12" ht="21" x14ac:dyDescent="0.25">
      <c r="A26" s="61"/>
      <c r="B26" s="16"/>
      <c r="C26" s="16"/>
      <c r="D26" s="16"/>
      <c r="E26" s="66"/>
      <c r="F26" s="128"/>
      <c r="G26" s="129"/>
      <c r="H26" s="130"/>
      <c r="I26" s="111"/>
      <c r="J26" s="112"/>
      <c r="K26" s="188">
        <f t="shared" si="0"/>
        <v>0</v>
      </c>
      <c r="L26" s="189"/>
    </row>
    <row r="27" spans="1:12" ht="21" x14ac:dyDescent="0.25">
      <c r="A27" s="65" t="s">
        <v>41</v>
      </c>
      <c r="B27" s="13">
        <f>K52</f>
        <v>0</v>
      </c>
      <c r="C27" s="16"/>
      <c r="D27" s="16"/>
      <c r="E27" s="66"/>
      <c r="F27" s="128"/>
      <c r="G27" s="129"/>
      <c r="H27" s="130"/>
      <c r="I27" s="111"/>
      <c r="J27" s="112"/>
      <c r="K27" s="188">
        <f t="shared" si="0"/>
        <v>0</v>
      </c>
      <c r="L27" s="189"/>
    </row>
    <row r="28" spans="1:12" ht="21" x14ac:dyDescent="0.25">
      <c r="A28" s="61"/>
      <c r="B28" s="16"/>
      <c r="C28" s="16"/>
      <c r="D28" s="16"/>
      <c r="E28" s="66"/>
      <c r="F28" s="118"/>
      <c r="G28" s="119"/>
      <c r="H28" s="131"/>
      <c r="I28" s="111"/>
      <c r="J28" s="112"/>
      <c r="K28" s="188">
        <f t="shared" si="0"/>
        <v>0</v>
      </c>
      <c r="L28" s="189"/>
    </row>
    <row r="29" spans="1:12" ht="21" x14ac:dyDescent="0.25">
      <c r="A29" s="65" t="s">
        <v>42</v>
      </c>
      <c r="B29" s="13">
        <f>K69</f>
        <v>0</v>
      </c>
      <c r="C29" s="16"/>
      <c r="D29" s="16"/>
      <c r="E29" s="66"/>
      <c r="F29" s="118"/>
      <c r="G29" s="119"/>
      <c r="H29" s="120"/>
      <c r="I29" s="126"/>
      <c r="J29" s="127"/>
      <c r="K29" s="188">
        <f t="shared" si="0"/>
        <v>0</v>
      </c>
      <c r="L29" s="189"/>
    </row>
    <row r="30" spans="1:12" ht="21" x14ac:dyDescent="0.25">
      <c r="A30" s="61"/>
      <c r="B30" s="16"/>
      <c r="C30" s="16"/>
      <c r="D30" s="16"/>
      <c r="E30" s="66"/>
      <c r="F30" s="209"/>
      <c r="G30" s="192"/>
      <c r="H30" s="102" t="s">
        <v>40</v>
      </c>
      <c r="I30" s="132">
        <f>SUM(I8:J29)</f>
        <v>0</v>
      </c>
      <c r="J30" s="133"/>
      <c r="K30" s="122">
        <f>SUM(K8:L29)</f>
        <v>0</v>
      </c>
      <c r="L30" s="123"/>
    </row>
    <row r="31" spans="1:12" ht="21" x14ac:dyDescent="0.25">
      <c r="A31" s="67" t="s">
        <v>43</v>
      </c>
      <c r="B31" s="13">
        <f>SUM(B23,B25,B27,B29)</f>
        <v>0</v>
      </c>
      <c r="C31" s="68"/>
      <c r="D31" s="16"/>
      <c r="E31" s="66"/>
      <c r="F31" s="206"/>
      <c r="G31" s="207"/>
      <c r="H31" s="207"/>
      <c r="I31" s="207"/>
      <c r="J31" s="207"/>
      <c r="K31" s="207"/>
      <c r="L31" s="208"/>
    </row>
    <row r="32" spans="1:12" ht="23.5" x14ac:dyDescent="0.25">
      <c r="A32" s="69"/>
      <c r="B32" s="6"/>
      <c r="C32" s="6"/>
      <c r="D32" s="6"/>
      <c r="E32" s="6"/>
      <c r="F32" s="196" t="s">
        <v>44</v>
      </c>
      <c r="G32" s="197"/>
      <c r="H32" s="197"/>
      <c r="I32" s="198" t="s">
        <v>45</v>
      </c>
      <c r="J32" s="199"/>
      <c r="K32" s="200" t="s">
        <v>120</v>
      </c>
      <c r="L32" s="199"/>
    </row>
    <row r="33" spans="1:12" ht="21" x14ac:dyDescent="0.25">
      <c r="A33" s="61"/>
      <c r="B33" s="16"/>
      <c r="C33" s="70" t="s">
        <v>38</v>
      </c>
      <c r="D33" s="138">
        <f>D22</f>
        <v>0</v>
      </c>
      <c r="E33" s="139"/>
      <c r="F33" s="118" t="s">
        <v>46</v>
      </c>
      <c r="G33" s="119"/>
      <c r="H33" s="131"/>
      <c r="I33" s="201"/>
      <c r="J33" s="202"/>
      <c r="K33" s="188">
        <f>I33/26</f>
        <v>0</v>
      </c>
      <c r="L33" s="189"/>
    </row>
    <row r="34" spans="1:12" ht="21" x14ac:dyDescent="0.25">
      <c r="A34" s="61"/>
      <c r="B34" s="16"/>
      <c r="C34" s="16"/>
      <c r="D34" s="16"/>
      <c r="E34" s="16"/>
      <c r="F34" s="118" t="s">
        <v>47</v>
      </c>
      <c r="G34" s="119"/>
      <c r="H34" s="131"/>
      <c r="I34" s="111"/>
      <c r="J34" s="112"/>
      <c r="K34" s="188">
        <f t="shared" ref="K34:K51" si="1">I34/26</f>
        <v>0</v>
      </c>
      <c r="L34" s="189"/>
    </row>
    <row r="35" spans="1:12" ht="21" x14ac:dyDescent="0.25">
      <c r="A35" s="61"/>
      <c r="B35" s="71"/>
      <c r="C35" s="72" t="s">
        <v>48</v>
      </c>
      <c r="D35" s="138">
        <f>B31</f>
        <v>0</v>
      </c>
      <c r="E35" s="139"/>
      <c r="F35" s="118" t="s">
        <v>49</v>
      </c>
      <c r="G35" s="119"/>
      <c r="H35" s="131"/>
      <c r="I35" s="111"/>
      <c r="J35" s="112"/>
      <c r="K35" s="188">
        <f t="shared" si="1"/>
        <v>0</v>
      </c>
      <c r="L35" s="189"/>
    </row>
    <row r="36" spans="1:12" ht="21" x14ac:dyDescent="0.25">
      <c r="A36" s="61"/>
      <c r="B36" s="16"/>
      <c r="C36" s="32"/>
      <c r="D36" s="27"/>
      <c r="E36" s="28"/>
      <c r="F36" s="128" t="s">
        <v>50</v>
      </c>
      <c r="G36" s="129"/>
      <c r="H36" s="130"/>
      <c r="I36" s="79"/>
      <c r="J36" s="80"/>
      <c r="K36" s="188">
        <f t="shared" si="1"/>
        <v>0</v>
      </c>
      <c r="L36" s="189"/>
    </row>
    <row r="37" spans="1:12" ht="21.5" thickBot="1" x14ac:dyDescent="0.3">
      <c r="A37" s="87"/>
      <c r="B37" s="88"/>
      <c r="C37" s="89" t="s">
        <v>51</v>
      </c>
      <c r="D37" s="136">
        <f>D33-D35</f>
        <v>0</v>
      </c>
      <c r="E37" s="137"/>
      <c r="F37" s="128" t="s">
        <v>52</v>
      </c>
      <c r="G37" s="129"/>
      <c r="H37" s="130"/>
      <c r="I37" s="111"/>
      <c r="J37" s="112"/>
      <c r="K37" s="188">
        <f t="shared" si="1"/>
        <v>0</v>
      </c>
      <c r="L37" s="189"/>
    </row>
    <row r="38" spans="1:12" ht="21.5" thickTop="1" x14ac:dyDescent="0.25">
      <c r="A38" s="6"/>
      <c r="B38" s="6"/>
      <c r="C38" s="6"/>
      <c r="D38" s="6"/>
      <c r="E38" s="6"/>
      <c r="F38" s="128" t="s">
        <v>53</v>
      </c>
      <c r="G38" s="129"/>
      <c r="H38" s="130"/>
      <c r="I38" s="111"/>
      <c r="J38" s="112"/>
      <c r="K38" s="188">
        <f t="shared" si="1"/>
        <v>0</v>
      </c>
      <c r="L38" s="189"/>
    </row>
    <row r="39" spans="1:12" ht="21" x14ac:dyDescent="0.25">
      <c r="A39" s="6"/>
      <c r="B39" s="6"/>
      <c r="C39" s="6"/>
      <c r="D39" s="6"/>
      <c r="E39" s="6"/>
      <c r="F39" s="128" t="s">
        <v>54</v>
      </c>
      <c r="G39" s="129"/>
      <c r="H39" s="130"/>
      <c r="I39" s="111"/>
      <c r="J39" s="112"/>
      <c r="K39" s="188">
        <f t="shared" si="1"/>
        <v>0</v>
      </c>
      <c r="L39" s="189"/>
    </row>
    <row r="40" spans="1:12" ht="23.5" x14ac:dyDescent="0.25">
      <c r="A40" s="196" t="s">
        <v>55</v>
      </c>
      <c r="B40" s="197"/>
      <c r="C40" s="197"/>
      <c r="D40" s="197"/>
      <c r="E40" s="205"/>
      <c r="F40" s="128" t="s">
        <v>56</v>
      </c>
      <c r="G40" s="129"/>
      <c r="H40" s="130"/>
      <c r="I40" s="111"/>
      <c r="J40" s="112"/>
      <c r="K40" s="188">
        <f t="shared" si="1"/>
        <v>0</v>
      </c>
      <c r="L40" s="189"/>
    </row>
    <row r="41" spans="1:12" ht="23.5" x14ac:dyDescent="0.25">
      <c r="A41" s="203" t="s">
        <v>121</v>
      </c>
      <c r="B41" s="204"/>
      <c r="C41" s="204"/>
      <c r="D41" s="198" t="s">
        <v>120</v>
      </c>
      <c r="E41" s="199"/>
      <c r="F41" s="128" t="s">
        <v>58</v>
      </c>
      <c r="G41" s="129"/>
      <c r="H41" s="130"/>
      <c r="I41" s="111"/>
      <c r="J41" s="112"/>
      <c r="K41" s="188">
        <f t="shared" si="1"/>
        <v>0</v>
      </c>
      <c r="L41" s="189"/>
    </row>
    <row r="42" spans="1:12" ht="21" x14ac:dyDescent="0.25">
      <c r="A42" s="128" t="s">
        <v>59</v>
      </c>
      <c r="B42" s="129"/>
      <c r="C42" s="130"/>
      <c r="D42" s="153"/>
      <c r="E42" s="154"/>
      <c r="F42" s="128" t="s">
        <v>60</v>
      </c>
      <c r="G42" s="129"/>
      <c r="H42" s="130"/>
      <c r="I42" s="111"/>
      <c r="J42" s="112"/>
      <c r="K42" s="188">
        <f t="shared" si="1"/>
        <v>0</v>
      </c>
      <c r="L42" s="189"/>
    </row>
    <row r="43" spans="1:12" ht="21" x14ac:dyDescent="0.25">
      <c r="A43" s="128" t="s">
        <v>61</v>
      </c>
      <c r="B43" s="129"/>
      <c r="C43" s="130"/>
      <c r="D43" s="109"/>
      <c r="E43" s="110"/>
      <c r="F43" s="128" t="s">
        <v>62</v>
      </c>
      <c r="G43" s="129"/>
      <c r="H43" s="130"/>
      <c r="I43" s="111"/>
      <c r="J43" s="112"/>
      <c r="K43" s="188">
        <f t="shared" si="1"/>
        <v>0</v>
      </c>
      <c r="L43" s="189"/>
    </row>
    <row r="44" spans="1:12" ht="21" x14ac:dyDescent="0.25">
      <c r="A44" s="128" t="s">
        <v>63</v>
      </c>
      <c r="B44" s="129"/>
      <c r="C44" s="130"/>
      <c r="D44" s="109"/>
      <c r="E44" s="110"/>
      <c r="F44" s="128" t="s">
        <v>64</v>
      </c>
      <c r="G44" s="129"/>
      <c r="H44" s="130"/>
      <c r="I44" s="111"/>
      <c r="J44" s="112"/>
      <c r="K44" s="188">
        <f t="shared" si="1"/>
        <v>0</v>
      </c>
      <c r="L44" s="189"/>
    </row>
    <row r="45" spans="1:12" ht="21" x14ac:dyDescent="0.25">
      <c r="A45" s="128" t="s">
        <v>17</v>
      </c>
      <c r="B45" s="129"/>
      <c r="C45" s="130"/>
      <c r="D45" s="109"/>
      <c r="E45" s="110"/>
      <c r="F45" s="128" t="s">
        <v>65</v>
      </c>
      <c r="G45" s="129"/>
      <c r="H45" s="130"/>
      <c r="I45" s="111"/>
      <c r="J45" s="112"/>
      <c r="K45" s="188">
        <f t="shared" si="1"/>
        <v>0</v>
      </c>
      <c r="L45" s="189"/>
    </row>
    <row r="46" spans="1:12" ht="21" x14ac:dyDescent="0.25">
      <c r="A46" s="128" t="s">
        <v>66</v>
      </c>
      <c r="B46" s="129"/>
      <c r="C46" s="130"/>
      <c r="D46" s="109"/>
      <c r="E46" s="110"/>
      <c r="F46" s="128" t="s">
        <v>67</v>
      </c>
      <c r="G46" s="129"/>
      <c r="H46" s="130"/>
      <c r="I46" s="111"/>
      <c r="J46" s="112"/>
      <c r="K46" s="188">
        <f t="shared" si="1"/>
        <v>0</v>
      </c>
      <c r="L46" s="189"/>
    </row>
    <row r="47" spans="1:12" ht="21" x14ac:dyDescent="0.25">
      <c r="A47" s="128" t="s">
        <v>68</v>
      </c>
      <c r="B47" s="129"/>
      <c r="C47" s="130"/>
      <c r="D47" s="109"/>
      <c r="E47" s="110"/>
      <c r="F47" s="23" t="s">
        <v>69</v>
      </c>
      <c r="G47" s="24"/>
      <c r="H47" s="25"/>
      <c r="I47" s="111"/>
      <c r="J47" s="112"/>
      <c r="K47" s="188">
        <f t="shared" si="1"/>
        <v>0</v>
      </c>
      <c r="L47" s="189"/>
    </row>
    <row r="48" spans="1:12" ht="21" x14ac:dyDescent="0.25">
      <c r="A48" s="128" t="s">
        <v>35</v>
      </c>
      <c r="B48" s="129"/>
      <c r="C48" s="130"/>
      <c r="D48" s="109"/>
      <c r="E48" s="110"/>
      <c r="F48" s="23" t="s">
        <v>70</v>
      </c>
      <c r="G48" s="24"/>
      <c r="H48" s="25"/>
      <c r="I48" s="111"/>
      <c r="J48" s="112"/>
      <c r="K48" s="188">
        <f t="shared" si="1"/>
        <v>0</v>
      </c>
      <c r="L48" s="189"/>
    </row>
    <row r="49" spans="1:12" ht="21" x14ac:dyDescent="0.25">
      <c r="A49" s="128" t="s">
        <v>71</v>
      </c>
      <c r="B49" s="129"/>
      <c r="C49" s="130"/>
      <c r="D49" s="109"/>
      <c r="E49" s="110"/>
      <c r="F49" s="118" t="s">
        <v>72</v>
      </c>
      <c r="G49" s="119"/>
      <c r="H49" s="131"/>
      <c r="I49" s="111"/>
      <c r="J49" s="112"/>
      <c r="K49" s="188">
        <f t="shared" si="1"/>
        <v>0</v>
      </c>
      <c r="L49" s="189"/>
    </row>
    <row r="50" spans="1:12" ht="21" x14ac:dyDescent="0.25">
      <c r="A50" s="128" t="s">
        <v>73</v>
      </c>
      <c r="B50" s="129"/>
      <c r="C50" s="130"/>
      <c r="D50" s="109"/>
      <c r="E50" s="110"/>
      <c r="F50" s="147"/>
      <c r="G50" s="148"/>
      <c r="H50" s="149"/>
      <c r="I50" s="111"/>
      <c r="J50" s="112"/>
      <c r="K50" s="188">
        <f t="shared" si="1"/>
        <v>0</v>
      </c>
      <c r="L50" s="189"/>
    </row>
    <row r="51" spans="1:12" ht="21" x14ac:dyDescent="0.25">
      <c r="A51" s="128" t="s">
        <v>74</v>
      </c>
      <c r="B51" s="129"/>
      <c r="C51" s="130"/>
      <c r="D51" s="109"/>
      <c r="E51" s="110"/>
      <c r="F51" s="118"/>
      <c r="G51" s="119"/>
      <c r="H51" s="120"/>
      <c r="I51" s="126"/>
      <c r="J51" s="127"/>
      <c r="K51" s="188">
        <f t="shared" si="1"/>
        <v>0</v>
      </c>
      <c r="L51" s="189"/>
    </row>
    <row r="52" spans="1:12" ht="21" x14ac:dyDescent="0.25">
      <c r="A52" s="128" t="s">
        <v>75</v>
      </c>
      <c r="B52" s="129"/>
      <c r="C52" s="130"/>
      <c r="D52" s="109"/>
      <c r="E52" s="110"/>
      <c r="F52" s="190"/>
      <c r="G52" s="191"/>
      <c r="H52" s="102" t="s">
        <v>41</v>
      </c>
      <c r="I52" s="132">
        <f>SUM(I33:J51)</f>
        <v>0</v>
      </c>
      <c r="J52" s="133"/>
      <c r="K52" s="122">
        <f>SUM(K33:L51)</f>
        <v>0</v>
      </c>
      <c r="L52" s="123"/>
    </row>
    <row r="53" spans="1:12" ht="21" x14ac:dyDescent="0.25">
      <c r="A53" s="128" t="s">
        <v>76</v>
      </c>
      <c r="B53" s="129"/>
      <c r="C53" s="130"/>
      <c r="D53" s="109"/>
      <c r="E53" s="110"/>
      <c r="F53" s="193"/>
      <c r="G53" s="194"/>
      <c r="H53" s="194"/>
      <c r="I53" s="194"/>
      <c r="J53" s="194"/>
      <c r="K53" s="194"/>
      <c r="L53" s="195"/>
    </row>
    <row r="54" spans="1:12" ht="23.5" x14ac:dyDescent="0.25">
      <c r="A54" s="128" t="s">
        <v>77</v>
      </c>
      <c r="B54" s="129"/>
      <c r="C54" s="130"/>
      <c r="D54" s="109"/>
      <c r="E54" s="110"/>
      <c r="F54" s="196" t="s">
        <v>78</v>
      </c>
      <c r="G54" s="197"/>
      <c r="H54" s="197"/>
      <c r="I54" s="198" t="s">
        <v>45</v>
      </c>
      <c r="J54" s="199"/>
      <c r="K54" s="200" t="s">
        <v>120</v>
      </c>
      <c r="L54" s="199"/>
    </row>
    <row r="55" spans="1:12" ht="21" x14ac:dyDescent="0.25">
      <c r="A55" s="128" t="s">
        <v>79</v>
      </c>
      <c r="B55" s="129"/>
      <c r="C55" s="130"/>
      <c r="D55" s="109"/>
      <c r="E55" s="110"/>
      <c r="F55" s="118" t="s">
        <v>80</v>
      </c>
      <c r="G55" s="119"/>
      <c r="H55" s="131"/>
      <c r="I55" s="201"/>
      <c r="J55" s="202"/>
      <c r="K55" s="188">
        <f>(I55)/26</f>
        <v>0</v>
      </c>
      <c r="L55" s="189"/>
    </row>
    <row r="56" spans="1:12" ht="21" x14ac:dyDescent="0.25">
      <c r="A56" s="128" t="s">
        <v>81</v>
      </c>
      <c r="B56" s="129"/>
      <c r="C56" s="130"/>
      <c r="D56" s="109"/>
      <c r="E56" s="110"/>
      <c r="F56" s="118" t="s">
        <v>82</v>
      </c>
      <c r="G56" s="119"/>
      <c r="H56" s="131"/>
      <c r="I56" s="111"/>
      <c r="J56" s="112"/>
      <c r="K56" s="188">
        <f t="shared" ref="K56:K68" si="2">(I56)/26</f>
        <v>0</v>
      </c>
      <c r="L56" s="189"/>
    </row>
    <row r="57" spans="1:12" ht="21" x14ac:dyDescent="0.25">
      <c r="A57" s="128" t="s">
        <v>83</v>
      </c>
      <c r="B57" s="129"/>
      <c r="C57" s="130"/>
      <c r="D57" s="109"/>
      <c r="E57" s="110"/>
      <c r="F57" s="118" t="s">
        <v>84</v>
      </c>
      <c r="G57" s="119"/>
      <c r="H57" s="131"/>
      <c r="I57" s="111"/>
      <c r="J57" s="112"/>
      <c r="K57" s="188">
        <f t="shared" si="2"/>
        <v>0</v>
      </c>
      <c r="L57" s="189"/>
    </row>
    <row r="58" spans="1:12" ht="21" x14ac:dyDescent="0.25">
      <c r="A58" s="128" t="s">
        <v>85</v>
      </c>
      <c r="B58" s="129"/>
      <c r="C58" s="130"/>
      <c r="D58" s="109"/>
      <c r="E58" s="110"/>
      <c r="F58" s="118" t="s">
        <v>86</v>
      </c>
      <c r="G58" s="119"/>
      <c r="H58" s="131"/>
      <c r="I58" s="111"/>
      <c r="J58" s="112"/>
      <c r="K58" s="188">
        <f t="shared" si="2"/>
        <v>0</v>
      </c>
      <c r="L58" s="189"/>
    </row>
    <row r="59" spans="1:12" ht="21" x14ac:dyDescent="0.25">
      <c r="A59" s="128" t="s">
        <v>87</v>
      </c>
      <c r="B59" s="129"/>
      <c r="C59" s="130"/>
      <c r="D59" s="109"/>
      <c r="E59" s="110"/>
      <c r="F59" s="118" t="s">
        <v>88</v>
      </c>
      <c r="G59" s="119"/>
      <c r="H59" s="131"/>
      <c r="I59" s="111"/>
      <c r="J59" s="112"/>
      <c r="K59" s="188">
        <f t="shared" si="2"/>
        <v>0</v>
      </c>
      <c r="L59" s="189"/>
    </row>
    <row r="60" spans="1:12" ht="21" x14ac:dyDescent="0.25">
      <c r="A60" s="128" t="s">
        <v>89</v>
      </c>
      <c r="B60" s="129"/>
      <c r="C60" s="130"/>
      <c r="D60" s="109"/>
      <c r="E60" s="110"/>
      <c r="F60" s="118" t="s">
        <v>90</v>
      </c>
      <c r="G60" s="119"/>
      <c r="H60" s="131"/>
      <c r="I60" s="111"/>
      <c r="J60" s="112"/>
      <c r="K60" s="188">
        <f t="shared" si="2"/>
        <v>0</v>
      </c>
      <c r="L60" s="189"/>
    </row>
    <row r="61" spans="1:12" ht="21" x14ac:dyDescent="0.25">
      <c r="A61" s="128" t="s">
        <v>91</v>
      </c>
      <c r="B61" s="129"/>
      <c r="C61" s="130"/>
      <c r="D61" s="109"/>
      <c r="E61" s="110"/>
      <c r="F61" s="118" t="s">
        <v>92</v>
      </c>
      <c r="G61" s="119"/>
      <c r="H61" s="131"/>
      <c r="I61" s="111"/>
      <c r="J61" s="112"/>
      <c r="K61" s="188">
        <f t="shared" si="2"/>
        <v>0</v>
      </c>
      <c r="L61" s="189"/>
    </row>
    <row r="62" spans="1:12" ht="21" x14ac:dyDescent="0.25">
      <c r="A62" s="128" t="s">
        <v>122</v>
      </c>
      <c r="B62" s="129"/>
      <c r="C62" s="130"/>
      <c r="D62" s="109"/>
      <c r="E62" s="110"/>
      <c r="F62" s="118" t="s">
        <v>94</v>
      </c>
      <c r="G62" s="119"/>
      <c r="H62" s="131"/>
      <c r="I62" s="111"/>
      <c r="J62" s="112"/>
      <c r="K62" s="188">
        <f t="shared" si="2"/>
        <v>0</v>
      </c>
      <c r="L62" s="189"/>
    </row>
    <row r="63" spans="1:12" ht="21" x14ac:dyDescent="0.25">
      <c r="A63" s="128"/>
      <c r="B63" s="129"/>
      <c r="C63" s="130"/>
      <c r="D63" s="111"/>
      <c r="E63" s="112"/>
      <c r="F63" s="118" t="s">
        <v>95</v>
      </c>
      <c r="G63" s="119"/>
      <c r="H63" s="131"/>
      <c r="I63" s="111"/>
      <c r="J63" s="112"/>
      <c r="K63" s="188">
        <f t="shared" si="2"/>
        <v>0</v>
      </c>
      <c r="L63" s="189"/>
    </row>
    <row r="64" spans="1:12" ht="21" x14ac:dyDescent="0.25">
      <c r="A64" s="128"/>
      <c r="B64" s="129"/>
      <c r="C64" s="130"/>
      <c r="D64" s="111"/>
      <c r="E64" s="112"/>
      <c r="F64" s="118" t="s">
        <v>96</v>
      </c>
      <c r="G64" s="119"/>
      <c r="H64" s="131"/>
      <c r="I64" s="111"/>
      <c r="J64" s="112"/>
      <c r="K64" s="188">
        <f t="shared" si="2"/>
        <v>0</v>
      </c>
      <c r="L64" s="189"/>
    </row>
    <row r="65" spans="1:12" ht="21" x14ac:dyDescent="0.25">
      <c r="A65" s="128"/>
      <c r="B65" s="129"/>
      <c r="C65" s="130"/>
      <c r="D65" s="111"/>
      <c r="E65" s="112"/>
      <c r="F65" s="118" t="s">
        <v>97</v>
      </c>
      <c r="G65" s="119"/>
      <c r="H65" s="131"/>
      <c r="I65" s="111"/>
      <c r="J65" s="112"/>
      <c r="K65" s="188">
        <f t="shared" si="2"/>
        <v>0</v>
      </c>
      <c r="L65" s="189"/>
    </row>
    <row r="66" spans="1:12" ht="21" x14ac:dyDescent="0.25">
      <c r="A66" s="128"/>
      <c r="B66" s="129"/>
      <c r="C66" s="130"/>
      <c r="D66" s="111"/>
      <c r="E66" s="112"/>
      <c r="F66" s="118" t="s">
        <v>98</v>
      </c>
      <c r="G66" s="119"/>
      <c r="H66" s="131"/>
      <c r="I66" s="111"/>
      <c r="J66" s="112"/>
      <c r="K66" s="188">
        <f t="shared" si="2"/>
        <v>0</v>
      </c>
      <c r="L66" s="189"/>
    </row>
    <row r="67" spans="1:12" ht="21" x14ac:dyDescent="0.25">
      <c r="A67" s="128"/>
      <c r="B67" s="129"/>
      <c r="C67" s="130"/>
      <c r="D67" s="111"/>
      <c r="E67" s="112"/>
      <c r="F67" s="118"/>
      <c r="G67" s="119"/>
      <c r="H67" s="131"/>
      <c r="I67" s="111"/>
      <c r="J67" s="112"/>
      <c r="K67" s="188">
        <f t="shared" si="2"/>
        <v>0</v>
      </c>
      <c r="L67" s="189"/>
    </row>
    <row r="68" spans="1:12" ht="21" x14ac:dyDescent="0.25">
      <c r="A68" s="128"/>
      <c r="B68" s="129"/>
      <c r="C68" s="130"/>
      <c r="D68" s="126"/>
      <c r="E68" s="127"/>
      <c r="F68" s="118"/>
      <c r="G68" s="119"/>
      <c r="H68" s="120"/>
      <c r="I68" s="126"/>
      <c r="J68" s="127"/>
      <c r="K68" s="188">
        <f t="shared" si="2"/>
        <v>0</v>
      </c>
      <c r="L68" s="189"/>
    </row>
    <row r="69" spans="1:12" ht="21" x14ac:dyDescent="0.25">
      <c r="A69" s="190"/>
      <c r="B69" s="191"/>
      <c r="C69" s="103" t="s">
        <v>99</v>
      </c>
      <c r="D69" s="132">
        <f>SUM(D41:E68)</f>
        <v>0</v>
      </c>
      <c r="E69" s="133"/>
      <c r="F69" s="192"/>
      <c r="G69" s="192"/>
      <c r="H69" s="102" t="s">
        <v>100</v>
      </c>
      <c r="I69" s="132">
        <f>SUM(I55:J68)</f>
        <v>0</v>
      </c>
      <c r="J69" s="133"/>
      <c r="K69" s="122">
        <f>SUM(K55:L68)</f>
        <v>0</v>
      </c>
      <c r="L69" s="123"/>
    </row>
    <row r="70" spans="1:12" ht="21" x14ac:dyDescent="0.25">
      <c r="A70" s="73"/>
      <c r="B70" s="42" t="str">
        <f>IF(I71&lt;&gt;1973,"","Signed by adviser")</f>
        <v/>
      </c>
      <c r="C70" s="186"/>
      <c r="D70" s="186"/>
      <c r="E70" s="186"/>
      <c r="F70" s="74"/>
      <c r="G70" s="74"/>
      <c r="H70" s="42" t="str">
        <f>IF(I71&lt;&gt;1973,"","Name of budgeting service")</f>
        <v/>
      </c>
      <c r="I70" s="186"/>
      <c r="J70" s="186"/>
      <c r="K70" s="186"/>
      <c r="L70" s="33"/>
    </row>
    <row r="71" spans="1:12" ht="21" x14ac:dyDescent="0.25">
      <c r="A71" s="73"/>
      <c r="B71" s="42" t="str">
        <f>IF(I71&lt;&gt;1973,"","Signed by client")</f>
        <v/>
      </c>
      <c r="C71" s="186"/>
      <c r="D71" s="186"/>
      <c r="E71" s="186"/>
      <c r="F71" s="74"/>
      <c r="G71" s="75"/>
      <c r="H71" s="76" t="s">
        <v>101</v>
      </c>
      <c r="I71" s="187"/>
      <c r="J71" s="187"/>
      <c r="K71" s="187"/>
      <c r="L71" s="33"/>
    </row>
    <row r="72" spans="1:12" ht="43.5" customHeight="1" x14ac:dyDescent="0.25">
      <c r="A72" s="114" t="s">
        <v>102</v>
      </c>
      <c r="B72" s="115"/>
      <c r="C72" s="115"/>
      <c r="D72" s="115"/>
      <c r="E72" s="115"/>
      <c r="F72" s="115"/>
      <c r="G72" s="115"/>
      <c r="H72" s="115"/>
      <c r="I72" s="115"/>
      <c r="J72" s="115"/>
      <c r="K72" s="115"/>
      <c r="L72" s="116"/>
    </row>
  </sheetData>
  <sheetProtection sheet="1"/>
  <mergeCells count="286">
    <mergeCell ref="A1:L1"/>
    <mergeCell ref="B2:D2"/>
    <mergeCell ref="B3:D3"/>
    <mergeCell ref="F3:G3"/>
    <mergeCell ref="I3:K5"/>
    <mergeCell ref="B4:D4"/>
    <mergeCell ref="B5:D6"/>
    <mergeCell ref="A7:E7"/>
    <mergeCell ref="F7:H7"/>
    <mergeCell ref="I7:J7"/>
    <mergeCell ref="K7:L7"/>
    <mergeCell ref="A8:C8"/>
    <mergeCell ref="D8:E8"/>
    <mergeCell ref="F8:H8"/>
    <mergeCell ref="I8:J8"/>
    <mergeCell ref="K8:L8"/>
    <mergeCell ref="A9:C9"/>
    <mergeCell ref="D9:E9"/>
    <mergeCell ref="F9:H9"/>
    <mergeCell ref="I9:J9"/>
    <mergeCell ref="K9:L9"/>
    <mergeCell ref="A10:C10"/>
    <mergeCell ref="D10:E10"/>
    <mergeCell ref="F10:H10"/>
    <mergeCell ref="I10:J10"/>
    <mergeCell ref="K10:L10"/>
    <mergeCell ref="A11:C11"/>
    <mergeCell ref="D11:E11"/>
    <mergeCell ref="F11:H11"/>
    <mergeCell ref="I11:J11"/>
    <mergeCell ref="K11:L11"/>
    <mergeCell ref="A12:C12"/>
    <mergeCell ref="D12:E12"/>
    <mergeCell ref="F12:H12"/>
    <mergeCell ref="I12:J12"/>
    <mergeCell ref="K12:L12"/>
    <mergeCell ref="A13:C13"/>
    <mergeCell ref="D13:E13"/>
    <mergeCell ref="F13:H13"/>
    <mergeCell ref="I13:J13"/>
    <mergeCell ref="K13:L13"/>
    <mergeCell ref="A14:C14"/>
    <mergeCell ref="D14:E14"/>
    <mergeCell ref="F14:H14"/>
    <mergeCell ref="I14:J14"/>
    <mergeCell ref="K14:L14"/>
    <mergeCell ref="A15:C15"/>
    <mergeCell ref="D15:E15"/>
    <mergeCell ref="F15:H15"/>
    <mergeCell ref="I15:J15"/>
    <mergeCell ref="K15:L15"/>
    <mergeCell ref="A16:C16"/>
    <mergeCell ref="D16:E16"/>
    <mergeCell ref="F16:H16"/>
    <mergeCell ref="I16:J16"/>
    <mergeCell ref="K16:L16"/>
    <mergeCell ref="A17:C17"/>
    <mergeCell ref="D17:E17"/>
    <mergeCell ref="F17:H17"/>
    <mergeCell ref="I17:J17"/>
    <mergeCell ref="K17:L17"/>
    <mergeCell ref="A18:C18"/>
    <mergeCell ref="D18:E18"/>
    <mergeCell ref="F18:H18"/>
    <mergeCell ref="I18:J18"/>
    <mergeCell ref="K18:L18"/>
    <mergeCell ref="A19:C19"/>
    <mergeCell ref="D19:E19"/>
    <mergeCell ref="F19:H19"/>
    <mergeCell ref="I19:J19"/>
    <mergeCell ref="K19:L19"/>
    <mergeCell ref="A20:C20"/>
    <mergeCell ref="D20:E20"/>
    <mergeCell ref="F20:H20"/>
    <mergeCell ref="I20:J20"/>
    <mergeCell ref="K20:L20"/>
    <mergeCell ref="A21:C21"/>
    <mergeCell ref="D21:E21"/>
    <mergeCell ref="F21:H21"/>
    <mergeCell ref="I21:J21"/>
    <mergeCell ref="K21:L21"/>
    <mergeCell ref="D22:E22"/>
    <mergeCell ref="F22:H22"/>
    <mergeCell ref="I22:J22"/>
    <mergeCell ref="K22:L22"/>
    <mergeCell ref="F23:H23"/>
    <mergeCell ref="I23:J23"/>
    <mergeCell ref="K23:L23"/>
    <mergeCell ref="F24:H24"/>
    <mergeCell ref="I24:J24"/>
    <mergeCell ref="K24:L24"/>
    <mergeCell ref="F25:H25"/>
    <mergeCell ref="I25:J25"/>
    <mergeCell ref="K25:L25"/>
    <mergeCell ref="F26:H26"/>
    <mergeCell ref="I26:J26"/>
    <mergeCell ref="K26:L26"/>
    <mergeCell ref="F27:H27"/>
    <mergeCell ref="I27:J27"/>
    <mergeCell ref="K27:L27"/>
    <mergeCell ref="F28:H28"/>
    <mergeCell ref="I28:J28"/>
    <mergeCell ref="K28:L28"/>
    <mergeCell ref="F29:H29"/>
    <mergeCell ref="I29:J29"/>
    <mergeCell ref="K29:L29"/>
    <mergeCell ref="F30:G30"/>
    <mergeCell ref="I30:J30"/>
    <mergeCell ref="K30:L30"/>
    <mergeCell ref="F31:L31"/>
    <mergeCell ref="F32:H32"/>
    <mergeCell ref="I32:J32"/>
    <mergeCell ref="K32:L32"/>
    <mergeCell ref="D33:E33"/>
    <mergeCell ref="F33:H33"/>
    <mergeCell ref="I33:J33"/>
    <mergeCell ref="K33:L33"/>
    <mergeCell ref="F34:H34"/>
    <mergeCell ref="I34:J34"/>
    <mergeCell ref="K34:L34"/>
    <mergeCell ref="D35:E35"/>
    <mergeCell ref="F35:H35"/>
    <mergeCell ref="I35:J35"/>
    <mergeCell ref="K35:L35"/>
    <mergeCell ref="F36:H36"/>
    <mergeCell ref="K36:L36"/>
    <mergeCell ref="D37:E37"/>
    <mergeCell ref="F37:H37"/>
    <mergeCell ref="I37:J37"/>
    <mergeCell ref="K37:L37"/>
    <mergeCell ref="F38:H38"/>
    <mergeCell ref="I38:J38"/>
    <mergeCell ref="K38:L38"/>
    <mergeCell ref="F39:H39"/>
    <mergeCell ref="I39:J39"/>
    <mergeCell ref="K39:L39"/>
    <mergeCell ref="A40:E40"/>
    <mergeCell ref="F40:H40"/>
    <mergeCell ref="I40:J40"/>
    <mergeCell ref="K40:L40"/>
    <mergeCell ref="A41:C41"/>
    <mergeCell ref="D41:E41"/>
    <mergeCell ref="F41:H41"/>
    <mergeCell ref="I41:J41"/>
    <mergeCell ref="K41:L41"/>
    <mergeCell ref="A42:C42"/>
    <mergeCell ref="F42:H42"/>
    <mergeCell ref="I42:J42"/>
    <mergeCell ref="K42:L42"/>
    <mergeCell ref="A43:C43"/>
    <mergeCell ref="F43:H43"/>
    <mergeCell ref="I43:J43"/>
    <mergeCell ref="K43:L43"/>
    <mergeCell ref="A44:C44"/>
    <mergeCell ref="F44:H44"/>
    <mergeCell ref="I44:J44"/>
    <mergeCell ref="K44:L44"/>
    <mergeCell ref="A45:C45"/>
    <mergeCell ref="F45:H45"/>
    <mergeCell ref="I45:J45"/>
    <mergeCell ref="K45:L45"/>
    <mergeCell ref="A46:C46"/>
    <mergeCell ref="F46:H46"/>
    <mergeCell ref="I46:J46"/>
    <mergeCell ref="K46:L46"/>
    <mergeCell ref="A47:C47"/>
    <mergeCell ref="I47:J47"/>
    <mergeCell ref="K47:L47"/>
    <mergeCell ref="D47:E47"/>
    <mergeCell ref="A48:C48"/>
    <mergeCell ref="I48:J48"/>
    <mergeCell ref="K48:L48"/>
    <mergeCell ref="A49:C49"/>
    <mergeCell ref="F49:H49"/>
    <mergeCell ref="I49:J49"/>
    <mergeCell ref="K49:L49"/>
    <mergeCell ref="D48:E48"/>
    <mergeCell ref="D49:E49"/>
    <mergeCell ref="A50:C50"/>
    <mergeCell ref="F50:H50"/>
    <mergeCell ref="I50:J50"/>
    <mergeCell ref="K50:L50"/>
    <mergeCell ref="A51:C51"/>
    <mergeCell ref="F51:H51"/>
    <mergeCell ref="I51:J51"/>
    <mergeCell ref="K51:L51"/>
    <mergeCell ref="D50:E50"/>
    <mergeCell ref="D51:E51"/>
    <mergeCell ref="A52:C52"/>
    <mergeCell ref="F52:G52"/>
    <mergeCell ref="I52:J52"/>
    <mergeCell ref="K52:L52"/>
    <mergeCell ref="A53:C53"/>
    <mergeCell ref="F53:L53"/>
    <mergeCell ref="D52:E52"/>
    <mergeCell ref="D53:E53"/>
    <mergeCell ref="A54:C54"/>
    <mergeCell ref="F54:H54"/>
    <mergeCell ref="I54:J54"/>
    <mergeCell ref="K54:L54"/>
    <mergeCell ref="A55:C55"/>
    <mergeCell ref="F55:H55"/>
    <mergeCell ref="I55:J55"/>
    <mergeCell ref="K55:L55"/>
    <mergeCell ref="D54:E54"/>
    <mergeCell ref="D55:E55"/>
    <mergeCell ref="A56:C56"/>
    <mergeCell ref="F56:H56"/>
    <mergeCell ref="I56:J56"/>
    <mergeCell ref="K56:L56"/>
    <mergeCell ref="A57:C57"/>
    <mergeCell ref="F57:H57"/>
    <mergeCell ref="I57:J57"/>
    <mergeCell ref="K57:L57"/>
    <mergeCell ref="D56:E56"/>
    <mergeCell ref="D57:E57"/>
    <mergeCell ref="A58:C58"/>
    <mergeCell ref="F58:H58"/>
    <mergeCell ref="I58:J58"/>
    <mergeCell ref="K58:L58"/>
    <mergeCell ref="A59:C59"/>
    <mergeCell ref="F59:H59"/>
    <mergeCell ref="I59:J59"/>
    <mergeCell ref="K59:L59"/>
    <mergeCell ref="D58:E58"/>
    <mergeCell ref="D59:E59"/>
    <mergeCell ref="A60:C60"/>
    <mergeCell ref="F60:H60"/>
    <mergeCell ref="I60:J60"/>
    <mergeCell ref="K60:L60"/>
    <mergeCell ref="A61:C61"/>
    <mergeCell ref="F61:H61"/>
    <mergeCell ref="I61:J61"/>
    <mergeCell ref="K61:L61"/>
    <mergeCell ref="D60:E60"/>
    <mergeCell ref="D61:E61"/>
    <mergeCell ref="A62:C62"/>
    <mergeCell ref="F62:H62"/>
    <mergeCell ref="I62:J62"/>
    <mergeCell ref="K62:L62"/>
    <mergeCell ref="A63:C63"/>
    <mergeCell ref="D63:E63"/>
    <mergeCell ref="F63:H63"/>
    <mergeCell ref="I63:J63"/>
    <mergeCell ref="K63:L63"/>
    <mergeCell ref="D62:E62"/>
    <mergeCell ref="K66:L66"/>
    <mergeCell ref="A67:C67"/>
    <mergeCell ref="D67:E67"/>
    <mergeCell ref="F67:H67"/>
    <mergeCell ref="I67:J67"/>
    <mergeCell ref="K67:L67"/>
    <mergeCell ref="A64:C64"/>
    <mergeCell ref="D64:E64"/>
    <mergeCell ref="F64:H64"/>
    <mergeCell ref="I64:J64"/>
    <mergeCell ref="K64:L64"/>
    <mergeCell ref="A65:C65"/>
    <mergeCell ref="D65:E65"/>
    <mergeCell ref="F65:H65"/>
    <mergeCell ref="I65:J65"/>
    <mergeCell ref="K65:L65"/>
    <mergeCell ref="C70:E70"/>
    <mergeCell ref="I70:K70"/>
    <mergeCell ref="C71:E71"/>
    <mergeCell ref="I71:K71"/>
    <mergeCell ref="A72:L72"/>
    <mergeCell ref="D42:E42"/>
    <mergeCell ref="D43:E43"/>
    <mergeCell ref="D44:E44"/>
    <mergeCell ref="D45:E45"/>
    <mergeCell ref="D46:E46"/>
    <mergeCell ref="A68:C68"/>
    <mergeCell ref="D68:E68"/>
    <mergeCell ref="F68:H68"/>
    <mergeCell ref="I68:J68"/>
    <mergeCell ref="K68:L68"/>
    <mergeCell ref="A69:B69"/>
    <mergeCell ref="D69:E69"/>
    <mergeCell ref="F69:G69"/>
    <mergeCell ref="I69:J69"/>
    <mergeCell ref="K69:L69"/>
    <mergeCell ref="A66:C66"/>
    <mergeCell ref="D66:E66"/>
    <mergeCell ref="F66:H66"/>
    <mergeCell ref="I66:J66"/>
  </mergeCells>
  <conditionalFormatting sqref="C70:E71">
    <cfRule type="expression" dxfId="1" priority="1" stopIfTrue="1">
      <formula>LEN($B$71)&gt;0</formula>
    </cfRule>
  </conditionalFormatting>
  <conditionalFormatting sqref="I70:K70">
    <cfRule type="expression" dxfId="0" priority="2" stopIfTrue="1">
      <formula>LEN($H$70)&gt;0</formula>
    </cfRule>
  </conditionalFormatting>
  <pageMargins left="0.7" right="0.7" top="0.75" bottom="0.75" header="0.3" footer="0.3"/>
  <pageSetup paperSize="9" scale="48"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EDC6CF-8329-453C-88CB-BFA1902CE45E}">
  <dimension ref="A1:AD92"/>
  <sheetViews>
    <sheetView view="pageBreakPreview" topLeftCell="A72" zoomScale="85" zoomScaleNormal="100" zoomScaleSheetLayoutView="85" workbookViewId="0">
      <selection activeCell="C105" sqref="C105"/>
    </sheetView>
  </sheetViews>
  <sheetFormatPr defaultColWidth="9.1796875" defaultRowHeight="14.5" x14ac:dyDescent="0.25"/>
  <cols>
    <col min="1" max="1" width="29.1796875" style="6" customWidth="1"/>
    <col min="2" max="2" width="10.7265625" style="6" customWidth="1"/>
    <col min="3" max="29" width="12.7265625" style="6" customWidth="1"/>
    <col min="30" max="30" width="12.7265625" style="5" customWidth="1"/>
    <col min="31" max="16384" width="9.1796875" style="6"/>
  </cols>
  <sheetData>
    <row r="1" spans="1:30" ht="21.75" customHeight="1" x14ac:dyDescent="0.25">
      <c r="A1" s="6" t="s">
        <v>103</v>
      </c>
    </row>
    <row r="2" spans="1:30" ht="21.75" customHeight="1" x14ac:dyDescent="0.25">
      <c r="A2" s="6" t="s">
        <v>104</v>
      </c>
    </row>
    <row r="3" spans="1:30" ht="21.75" customHeight="1" x14ac:dyDescent="0.25">
      <c r="A3" s="43" t="s">
        <v>105</v>
      </c>
      <c r="B3" s="44"/>
      <c r="C3" s="45">
        <f>'Fortnightly budget worksheet'!B2</f>
        <v>0</v>
      </c>
      <c r="D3" s="45">
        <f>C3+14</f>
        <v>14</v>
      </c>
      <c r="E3" s="45">
        <f t="shared" ref="E3:AA3" si="0">D3+14</f>
        <v>28</v>
      </c>
      <c r="F3" s="45">
        <f t="shared" si="0"/>
        <v>42</v>
      </c>
      <c r="G3" s="45">
        <f t="shared" si="0"/>
        <v>56</v>
      </c>
      <c r="H3" s="45">
        <f t="shared" si="0"/>
        <v>70</v>
      </c>
      <c r="I3" s="45">
        <f t="shared" si="0"/>
        <v>84</v>
      </c>
      <c r="J3" s="45">
        <f t="shared" si="0"/>
        <v>98</v>
      </c>
      <c r="K3" s="45">
        <f t="shared" si="0"/>
        <v>112</v>
      </c>
      <c r="L3" s="45">
        <f t="shared" si="0"/>
        <v>126</v>
      </c>
      <c r="M3" s="45">
        <f t="shared" si="0"/>
        <v>140</v>
      </c>
      <c r="N3" s="45">
        <f t="shared" si="0"/>
        <v>154</v>
      </c>
      <c r="O3" s="45">
        <f t="shared" si="0"/>
        <v>168</v>
      </c>
      <c r="P3" s="45">
        <f t="shared" si="0"/>
        <v>182</v>
      </c>
      <c r="Q3" s="45">
        <f t="shared" si="0"/>
        <v>196</v>
      </c>
      <c r="R3" s="45">
        <f t="shared" si="0"/>
        <v>210</v>
      </c>
      <c r="S3" s="45">
        <f t="shared" si="0"/>
        <v>224</v>
      </c>
      <c r="T3" s="45">
        <f t="shared" si="0"/>
        <v>238</v>
      </c>
      <c r="U3" s="45">
        <f t="shared" si="0"/>
        <v>252</v>
      </c>
      <c r="V3" s="45">
        <f t="shared" si="0"/>
        <v>266</v>
      </c>
      <c r="W3" s="45">
        <f t="shared" si="0"/>
        <v>280</v>
      </c>
      <c r="X3" s="45">
        <f t="shared" si="0"/>
        <v>294</v>
      </c>
      <c r="Y3" s="45">
        <f t="shared" si="0"/>
        <v>308</v>
      </c>
      <c r="Z3" s="45">
        <f t="shared" si="0"/>
        <v>322</v>
      </c>
      <c r="AA3" s="45">
        <f t="shared" si="0"/>
        <v>336</v>
      </c>
      <c r="AB3" s="45">
        <f>AA3+14</f>
        <v>350</v>
      </c>
      <c r="AC3" s="46"/>
      <c r="AD3" s="41"/>
    </row>
    <row r="4" spans="1:30" ht="21.75" customHeight="1" x14ac:dyDescent="0.25">
      <c r="A4" s="104" t="s">
        <v>106</v>
      </c>
      <c r="B4" s="47"/>
      <c r="C4" s="101">
        <v>1</v>
      </c>
      <c r="D4" s="101">
        <v>2</v>
      </c>
      <c r="E4" s="101">
        <v>3</v>
      </c>
      <c r="F4" s="101">
        <v>4</v>
      </c>
      <c r="G4" s="101">
        <v>5</v>
      </c>
      <c r="H4" s="101">
        <v>6</v>
      </c>
      <c r="I4" s="101">
        <v>7</v>
      </c>
      <c r="J4" s="101">
        <v>8</v>
      </c>
      <c r="K4" s="101">
        <v>9</v>
      </c>
      <c r="L4" s="101">
        <v>10</v>
      </c>
      <c r="M4" s="101">
        <v>11</v>
      </c>
      <c r="N4" s="101">
        <v>12</v>
      </c>
      <c r="O4" s="101">
        <v>13</v>
      </c>
      <c r="P4" s="101">
        <v>14</v>
      </c>
      <c r="Q4" s="101">
        <v>15</v>
      </c>
      <c r="R4" s="101">
        <v>16</v>
      </c>
      <c r="S4" s="101">
        <v>17</v>
      </c>
      <c r="T4" s="101">
        <v>18</v>
      </c>
      <c r="U4" s="101">
        <v>19</v>
      </c>
      <c r="V4" s="101">
        <v>20</v>
      </c>
      <c r="W4" s="101">
        <v>21</v>
      </c>
      <c r="X4" s="101">
        <v>22</v>
      </c>
      <c r="Y4" s="101">
        <v>23</v>
      </c>
      <c r="Z4" s="101">
        <v>24</v>
      </c>
      <c r="AA4" s="101">
        <v>25</v>
      </c>
      <c r="AB4" s="101">
        <v>26</v>
      </c>
      <c r="AC4" s="48"/>
      <c r="AD4" s="92" t="s">
        <v>107</v>
      </c>
    </row>
    <row r="5" spans="1:30" ht="21.75" customHeight="1" x14ac:dyDescent="0.25">
      <c r="A5" s="49"/>
      <c r="B5" s="50" t="s">
        <v>108</v>
      </c>
      <c r="C5" s="36"/>
      <c r="D5" s="51">
        <f>(C22-C88)</f>
        <v>0</v>
      </c>
      <c r="E5" s="51">
        <f t="shared" ref="E5:AA5" si="1">(D22-D88)</f>
        <v>0</v>
      </c>
      <c r="F5" s="51">
        <f t="shared" si="1"/>
        <v>0</v>
      </c>
      <c r="G5" s="51">
        <f t="shared" si="1"/>
        <v>0</v>
      </c>
      <c r="H5" s="51">
        <f t="shared" si="1"/>
        <v>0</v>
      </c>
      <c r="I5" s="51">
        <f t="shared" si="1"/>
        <v>0</v>
      </c>
      <c r="J5" s="51">
        <f t="shared" si="1"/>
        <v>0</v>
      </c>
      <c r="K5" s="51">
        <f t="shared" si="1"/>
        <v>0</v>
      </c>
      <c r="L5" s="51">
        <f t="shared" si="1"/>
        <v>0</v>
      </c>
      <c r="M5" s="51">
        <f t="shared" si="1"/>
        <v>0</v>
      </c>
      <c r="N5" s="51">
        <f t="shared" si="1"/>
        <v>0</v>
      </c>
      <c r="O5" s="51">
        <f t="shared" si="1"/>
        <v>0</v>
      </c>
      <c r="P5" s="51">
        <f t="shared" si="1"/>
        <v>0</v>
      </c>
      <c r="Q5" s="51">
        <f t="shared" si="1"/>
        <v>0</v>
      </c>
      <c r="R5" s="51">
        <f t="shared" si="1"/>
        <v>0</v>
      </c>
      <c r="S5" s="51">
        <f t="shared" si="1"/>
        <v>0</v>
      </c>
      <c r="T5" s="51">
        <f t="shared" si="1"/>
        <v>0</v>
      </c>
      <c r="U5" s="51">
        <f t="shared" si="1"/>
        <v>0</v>
      </c>
      <c r="V5" s="51">
        <f t="shared" si="1"/>
        <v>0</v>
      </c>
      <c r="W5" s="51">
        <f t="shared" si="1"/>
        <v>0</v>
      </c>
      <c r="X5" s="51">
        <f t="shared" si="1"/>
        <v>0</v>
      </c>
      <c r="Y5" s="51">
        <f t="shared" si="1"/>
        <v>0</v>
      </c>
      <c r="Z5" s="51">
        <f t="shared" si="1"/>
        <v>0</v>
      </c>
      <c r="AA5" s="51">
        <f t="shared" si="1"/>
        <v>0</v>
      </c>
      <c r="AB5" s="51">
        <f>(AA22-AA88)</f>
        <v>0</v>
      </c>
      <c r="AC5" s="51"/>
      <c r="AD5" s="93"/>
    </row>
    <row r="6" spans="1:30" ht="21.75" customHeight="1" x14ac:dyDescent="0.25">
      <c r="A6" s="52"/>
      <c r="B6" s="53"/>
      <c r="C6" s="54"/>
      <c r="D6" s="54"/>
      <c r="E6" s="54"/>
      <c r="F6" s="54"/>
      <c r="G6" s="54"/>
      <c r="H6" s="54"/>
      <c r="I6" s="54"/>
      <c r="J6" s="54"/>
      <c r="K6" s="54"/>
      <c r="L6" s="54"/>
      <c r="M6" s="54"/>
      <c r="N6" s="54"/>
      <c r="O6" s="54"/>
      <c r="P6" s="54"/>
      <c r="Q6" s="54"/>
      <c r="R6" s="54"/>
      <c r="S6" s="54"/>
      <c r="T6" s="54"/>
      <c r="U6" s="54"/>
      <c r="V6" s="54"/>
      <c r="W6" s="54"/>
      <c r="X6" s="54"/>
      <c r="Y6" s="54"/>
      <c r="Z6" s="54"/>
      <c r="AA6" s="54"/>
      <c r="AB6" s="54"/>
      <c r="AC6" s="54"/>
      <c r="AD6" s="94"/>
    </row>
    <row r="7" spans="1:30" ht="21.75" customHeight="1" x14ac:dyDescent="0.25">
      <c r="A7" s="99" t="s">
        <v>109</v>
      </c>
      <c r="B7" s="55"/>
      <c r="C7" s="56"/>
      <c r="D7" s="56"/>
      <c r="E7" s="56"/>
      <c r="F7" s="56"/>
      <c r="G7" s="56"/>
      <c r="H7" s="56"/>
      <c r="I7" s="56"/>
      <c r="J7" s="56"/>
      <c r="K7" s="56"/>
      <c r="L7" s="56"/>
      <c r="M7" s="56"/>
      <c r="N7" s="56"/>
      <c r="O7" s="56"/>
      <c r="P7" s="56"/>
      <c r="Q7" s="56"/>
      <c r="R7" s="56"/>
      <c r="S7" s="56"/>
      <c r="T7" s="56"/>
      <c r="U7" s="56"/>
      <c r="V7" s="56"/>
      <c r="W7" s="56"/>
      <c r="X7" s="56"/>
      <c r="Y7" s="56"/>
      <c r="Z7" s="56"/>
      <c r="AA7" s="56"/>
      <c r="AB7" s="56"/>
      <c r="AC7" s="56"/>
      <c r="AD7" s="95"/>
    </row>
    <row r="8" spans="1:30" ht="21.75" customHeight="1" x14ac:dyDescent="0.25">
      <c r="A8" s="37" t="str">
        <f>'[1]Weekly budget worksheet'!A8</f>
        <v>Salary / wages</v>
      </c>
      <c r="B8" s="77">
        <f>'Fortnightly budget worksheet'!D8</f>
        <v>0</v>
      </c>
      <c r="C8" s="90"/>
      <c r="D8" s="90"/>
      <c r="E8" s="90"/>
      <c r="F8" s="90"/>
      <c r="G8" s="90"/>
      <c r="H8" s="90"/>
      <c r="I8" s="90"/>
      <c r="J8" s="90"/>
      <c r="K8" s="90"/>
      <c r="L8" s="90"/>
      <c r="M8" s="90"/>
      <c r="N8" s="90"/>
      <c r="O8" s="90"/>
      <c r="P8" s="90"/>
      <c r="Q8" s="90"/>
      <c r="R8" s="90"/>
      <c r="S8" s="90"/>
      <c r="T8" s="90"/>
      <c r="U8" s="90"/>
      <c r="V8" s="90"/>
      <c r="W8" s="90"/>
      <c r="X8" s="90"/>
      <c r="Y8" s="90"/>
      <c r="Z8" s="90"/>
      <c r="AA8" s="90"/>
      <c r="AB8" s="90"/>
      <c r="AC8" s="57"/>
      <c r="AD8" s="96">
        <f t="shared" ref="AD8:AD22" si="2">SUM(C8:AB8)</f>
        <v>0</v>
      </c>
    </row>
    <row r="9" spans="1:30" ht="21.75" customHeight="1" x14ac:dyDescent="0.25">
      <c r="A9" s="38" t="str">
        <f>'[1]Weekly budget worksheet'!A9</f>
        <v>Partner's income</v>
      </c>
      <c r="B9" s="77">
        <f>'Fortnightly budget worksheet'!D9</f>
        <v>0</v>
      </c>
      <c r="C9" s="91"/>
      <c r="D9" s="91"/>
      <c r="E9" s="91"/>
      <c r="F9" s="91"/>
      <c r="G9" s="91"/>
      <c r="H9" s="91"/>
      <c r="I9" s="91"/>
      <c r="J9" s="91"/>
      <c r="K9" s="91"/>
      <c r="L9" s="91"/>
      <c r="M9" s="91"/>
      <c r="N9" s="91"/>
      <c r="O9" s="91"/>
      <c r="P9" s="91"/>
      <c r="Q9" s="91"/>
      <c r="R9" s="91"/>
      <c r="S9" s="91"/>
      <c r="T9" s="91"/>
      <c r="U9" s="91"/>
      <c r="V9" s="91"/>
      <c r="W9" s="91"/>
      <c r="X9" s="91"/>
      <c r="Y9" s="91"/>
      <c r="Z9" s="91"/>
      <c r="AA9" s="91"/>
      <c r="AB9" s="91"/>
      <c r="AC9" s="58"/>
      <c r="AD9" s="97">
        <f t="shared" si="2"/>
        <v>0</v>
      </c>
    </row>
    <row r="10" spans="1:30" ht="21.75" customHeight="1" x14ac:dyDescent="0.25">
      <c r="A10" s="38" t="str">
        <f>'[1]Weekly budget worksheet'!A10</f>
        <v>Working for Families assistance</v>
      </c>
      <c r="B10" s="77">
        <f>'Fortnightly budget worksheet'!D10</f>
        <v>0</v>
      </c>
      <c r="C10" s="91"/>
      <c r="D10" s="91"/>
      <c r="E10" s="91"/>
      <c r="F10" s="91"/>
      <c r="G10" s="91"/>
      <c r="H10" s="91"/>
      <c r="I10" s="91"/>
      <c r="J10" s="91"/>
      <c r="K10" s="91"/>
      <c r="L10" s="91"/>
      <c r="M10" s="91"/>
      <c r="N10" s="91"/>
      <c r="O10" s="91"/>
      <c r="P10" s="91"/>
      <c r="Q10" s="91"/>
      <c r="R10" s="91"/>
      <c r="S10" s="91"/>
      <c r="T10" s="91"/>
      <c r="U10" s="91"/>
      <c r="V10" s="91"/>
      <c r="W10" s="91"/>
      <c r="X10" s="91"/>
      <c r="Y10" s="91"/>
      <c r="Z10" s="91"/>
      <c r="AA10" s="91"/>
      <c r="AB10" s="91"/>
      <c r="AC10" s="58"/>
      <c r="AD10" s="97">
        <f t="shared" si="2"/>
        <v>0</v>
      </c>
    </row>
    <row r="11" spans="1:30" ht="21.75" customHeight="1" x14ac:dyDescent="0.25">
      <c r="A11" s="38" t="str">
        <f>'[1]Weekly budget worksheet'!A11</f>
        <v>Child support</v>
      </c>
      <c r="B11" s="77">
        <f>'Fortnightly budget worksheet'!D11</f>
        <v>0</v>
      </c>
      <c r="C11" s="91"/>
      <c r="D11" s="91"/>
      <c r="E11" s="91"/>
      <c r="F11" s="91"/>
      <c r="G11" s="91"/>
      <c r="H11" s="91"/>
      <c r="I11" s="91"/>
      <c r="J11" s="91"/>
      <c r="K11" s="91"/>
      <c r="L11" s="91"/>
      <c r="M11" s="91"/>
      <c r="N11" s="91"/>
      <c r="O11" s="91"/>
      <c r="P11" s="91"/>
      <c r="Q11" s="91"/>
      <c r="R11" s="91"/>
      <c r="S11" s="91"/>
      <c r="T11" s="91"/>
      <c r="U11" s="91"/>
      <c r="V11" s="91"/>
      <c r="W11" s="91"/>
      <c r="X11" s="91"/>
      <c r="Y11" s="91"/>
      <c r="Z11" s="91"/>
      <c r="AA11" s="91"/>
      <c r="AB11" s="91"/>
      <c r="AC11" s="58"/>
      <c r="AD11" s="97">
        <f t="shared" si="2"/>
        <v>0</v>
      </c>
    </row>
    <row r="12" spans="1:30" ht="21.75" customHeight="1" x14ac:dyDescent="0.25">
      <c r="A12" s="38" t="str">
        <f>'[1]Weekly budget worksheet'!A12</f>
        <v>Benefit (before deductions)</v>
      </c>
      <c r="B12" s="77">
        <f>'Fortnightly budget worksheet'!D12</f>
        <v>0</v>
      </c>
      <c r="C12" s="91"/>
      <c r="D12" s="91"/>
      <c r="E12" s="91"/>
      <c r="F12" s="91"/>
      <c r="G12" s="91"/>
      <c r="H12" s="91"/>
      <c r="I12" s="91"/>
      <c r="J12" s="91"/>
      <c r="K12" s="91"/>
      <c r="L12" s="91"/>
      <c r="M12" s="91"/>
      <c r="N12" s="91"/>
      <c r="O12" s="91"/>
      <c r="P12" s="91"/>
      <c r="Q12" s="91"/>
      <c r="R12" s="91"/>
      <c r="S12" s="91"/>
      <c r="T12" s="91"/>
      <c r="U12" s="91"/>
      <c r="V12" s="91"/>
      <c r="W12" s="91"/>
      <c r="X12" s="91"/>
      <c r="Y12" s="91"/>
      <c r="Z12" s="91"/>
      <c r="AA12" s="91"/>
      <c r="AB12" s="91"/>
      <c r="AC12" s="58"/>
      <c r="AD12" s="97">
        <f t="shared" si="2"/>
        <v>0</v>
      </c>
    </row>
    <row r="13" spans="1:30" ht="21.75" customHeight="1" x14ac:dyDescent="0.25">
      <c r="A13" s="38" t="str">
        <f>'[1]Weekly budget worksheet'!A13</f>
        <v>Family Tax Credit</v>
      </c>
      <c r="B13" s="77">
        <f>'Fortnightly budget worksheet'!D13</f>
        <v>0</v>
      </c>
      <c r="C13" s="91"/>
      <c r="D13" s="91"/>
      <c r="E13" s="91"/>
      <c r="F13" s="91"/>
      <c r="G13" s="91"/>
      <c r="H13" s="91"/>
      <c r="I13" s="91"/>
      <c r="J13" s="91"/>
      <c r="K13" s="91"/>
      <c r="L13" s="91"/>
      <c r="M13" s="91"/>
      <c r="N13" s="91"/>
      <c r="O13" s="91"/>
      <c r="P13" s="91"/>
      <c r="Q13" s="91"/>
      <c r="R13" s="91"/>
      <c r="S13" s="91"/>
      <c r="T13" s="91"/>
      <c r="U13" s="91"/>
      <c r="V13" s="91"/>
      <c r="W13" s="91"/>
      <c r="X13" s="91"/>
      <c r="Y13" s="91"/>
      <c r="Z13" s="91"/>
      <c r="AA13" s="91"/>
      <c r="AB13" s="91"/>
      <c r="AC13" s="58"/>
      <c r="AD13" s="97">
        <f t="shared" si="2"/>
        <v>0</v>
      </c>
    </row>
    <row r="14" spans="1:30" ht="21.75" customHeight="1" x14ac:dyDescent="0.25">
      <c r="A14" s="38" t="str">
        <f>'[1]Weekly budget worksheet'!A14</f>
        <v>Accommodation supplement</v>
      </c>
      <c r="B14" s="77">
        <f>'Fortnightly budget worksheet'!D14</f>
        <v>0</v>
      </c>
      <c r="C14" s="91"/>
      <c r="D14" s="91"/>
      <c r="E14" s="91"/>
      <c r="F14" s="91"/>
      <c r="G14" s="91"/>
      <c r="H14" s="91"/>
      <c r="I14" s="91"/>
      <c r="J14" s="91"/>
      <c r="K14" s="91"/>
      <c r="L14" s="91"/>
      <c r="M14" s="91"/>
      <c r="N14" s="91"/>
      <c r="O14" s="91"/>
      <c r="P14" s="91"/>
      <c r="Q14" s="91"/>
      <c r="R14" s="91"/>
      <c r="S14" s="91"/>
      <c r="T14" s="91"/>
      <c r="U14" s="91"/>
      <c r="V14" s="91"/>
      <c r="W14" s="91"/>
      <c r="X14" s="91"/>
      <c r="Y14" s="91"/>
      <c r="Z14" s="91"/>
      <c r="AA14" s="91"/>
      <c r="AB14" s="91"/>
      <c r="AC14" s="58"/>
      <c r="AD14" s="97">
        <f t="shared" si="2"/>
        <v>0</v>
      </c>
    </row>
    <row r="15" spans="1:30" ht="21.75" customHeight="1" x14ac:dyDescent="0.25">
      <c r="A15" s="38" t="str">
        <f>'[1]Weekly budget worksheet'!A15</f>
        <v>Disability / Child Disability</v>
      </c>
      <c r="B15" s="77">
        <f>'Fortnightly budget worksheet'!D15</f>
        <v>0</v>
      </c>
      <c r="C15" s="91"/>
      <c r="D15" s="91"/>
      <c r="E15" s="91"/>
      <c r="F15" s="91"/>
      <c r="G15" s="91"/>
      <c r="H15" s="91"/>
      <c r="I15" s="91"/>
      <c r="J15" s="91"/>
      <c r="K15" s="91"/>
      <c r="L15" s="91"/>
      <c r="M15" s="91"/>
      <c r="N15" s="91"/>
      <c r="O15" s="91"/>
      <c r="P15" s="91"/>
      <c r="Q15" s="91"/>
      <c r="R15" s="91"/>
      <c r="S15" s="91"/>
      <c r="T15" s="91"/>
      <c r="U15" s="91"/>
      <c r="V15" s="91"/>
      <c r="W15" s="91"/>
      <c r="X15" s="91"/>
      <c r="Y15" s="91"/>
      <c r="Z15" s="91"/>
      <c r="AA15" s="91"/>
      <c r="AB15" s="91"/>
      <c r="AC15" s="58"/>
      <c r="AD15" s="97">
        <f t="shared" si="2"/>
        <v>0</v>
      </c>
    </row>
    <row r="16" spans="1:30" ht="21.75" customHeight="1" x14ac:dyDescent="0.25">
      <c r="A16" s="38" t="str">
        <f>'[1]Weekly budget worksheet'!A16</f>
        <v>Temporary Additional Support (TAS)</v>
      </c>
      <c r="B16" s="77">
        <f>'Fortnightly budget worksheet'!D16</f>
        <v>0</v>
      </c>
      <c r="C16" s="91"/>
      <c r="D16" s="91"/>
      <c r="E16" s="91"/>
      <c r="F16" s="91"/>
      <c r="G16" s="91"/>
      <c r="H16" s="91"/>
      <c r="I16" s="91"/>
      <c r="J16" s="91"/>
      <c r="K16" s="91"/>
      <c r="L16" s="91"/>
      <c r="M16" s="91"/>
      <c r="N16" s="91"/>
      <c r="O16" s="91"/>
      <c r="P16" s="91"/>
      <c r="Q16" s="91"/>
      <c r="R16" s="91"/>
      <c r="S16" s="91"/>
      <c r="T16" s="91"/>
      <c r="U16" s="91"/>
      <c r="V16" s="91"/>
      <c r="W16" s="91"/>
      <c r="X16" s="91"/>
      <c r="Y16" s="91"/>
      <c r="Z16" s="91"/>
      <c r="AA16" s="91"/>
      <c r="AB16" s="91"/>
      <c r="AC16" s="58"/>
      <c r="AD16" s="97">
        <f t="shared" si="2"/>
        <v>0</v>
      </c>
    </row>
    <row r="17" spans="1:30" ht="21.75" customHeight="1" x14ac:dyDescent="0.25">
      <c r="A17" s="38" t="str">
        <f>'[1]Weekly budget worksheet'!A17</f>
        <v>Student Loan / Allowance</v>
      </c>
      <c r="B17" s="77">
        <f>'Fortnightly budget worksheet'!D17</f>
        <v>0</v>
      </c>
      <c r="C17" s="91"/>
      <c r="D17" s="91"/>
      <c r="E17" s="91"/>
      <c r="F17" s="91"/>
      <c r="G17" s="91"/>
      <c r="H17" s="91"/>
      <c r="I17" s="91"/>
      <c r="J17" s="91"/>
      <c r="K17" s="91"/>
      <c r="L17" s="91"/>
      <c r="M17" s="91"/>
      <c r="N17" s="91"/>
      <c r="O17" s="91"/>
      <c r="P17" s="91"/>
      <c r="Q17" s="91"/>
      <c r="R17" s="91"/>
      <c r="S17" s="91"/>
      <c r="T17" s="91"/>
      <c r="U17" s="91"/>
      <c r="V17" s="91"/>
      <c r="W17" s="91"/>
      <c r="X17" s="91"/>
      <c r="Y17" s="91"/>
      <c r="Z17" s="91"/>
      <c r="AA17" s="91"/>
      <c r="AB17" s="91"/>
      <c r="AC17" s="58"/>
      <c r="AD17" s="97">
        <f t="shared" si="2"/>
        <v>0</v>
      </c>
    </row>
    <row r="18" spans="1:30" ht="21.75" customHeight="1" x14ac:dyDescent="0.25">
      <c r="A18" s="38" t="str">
        <f>'[1]Weekly budget worksheet'!A18</f>
        <v>ACC</v>
      </c>
      <c r="B18" s="77">
        <f>'Fortnightly budget worksheet'!D18</f>
        <v>0</v>
      </c>
      <c r="C18" s="91"/>
      <c r="D18" s="91"/>
      <c r="E18" s="91"/>
      <c r="F18" s="91"/>
      <c r="G18" s="91"/>
      <c r="H18" s="91"/>
      <c r="I18" s="91"/>
      <c r="J18" s="91"/>
      <c r="K18" s="91"/>
      <c r="L18" s="91"/>
      <c r="M18" s="91"/>
      <c r="N18" s="91"/>
      <c r="O18" s="91"/>
      <c r="P18" s="91"/>
      <c r="Q18" s="91"/>
      <c r="R18" s="91"/>
      <c r="S18" s="91"/>
      <c r="T18" s="91"/>
      <c r="U18" s="91"/>
      <c r="V18" s="91"/>
      <c r="W18" s="91"/>
      <c r="X18" s="91"/>
      <c r="Y18" s="91"/>
      <c r="Z18" s="91"/>
      <c r="AA18" s="91"/>
      <c r="AB18" s="91"/>
      <c r="AC18" s="58"/>
      <c r="AD18" s="97">
        <f t="shared" si="2"/>
        <v>0</v>
      </c>
    </row>
    <row r="19" spans="1:30" ht="21.75" customHeight="1" x14ac:dyDescent="0.25">
      <c r="A19" s="38" t="str">
        <f>'[1]Weekly budget worksheet'!A19</f>
        <v>Superannuation / Pension</v>
      </c>
      <c r="B19" s="77">
        <f>'Fortnightly budget worksheet'!D19</f>
        <v>0</v>
      </c>
      <c r="C19" s="91"/>
      <c r="D19" s="91"/>
      <c r="E19" s="91"/>
      <c r="F19" s="91"/>
      <c r="G19" s="91"/>
      <c r="H19" s="91"/>
      <c r="I19" s="91"/>
      <c r="J19" s="91"/>
      <c r="K19" s="91"/>
      <c r="L19" s="91"/>
      <c r="M19" s="91"/>
      <c r="N19" s="91"/>
      <c r="O19" s="91"/>
      <c r="P19" s="91"/>
      <c r="Q19" s="91"/>
      <c r="R19" s="91"/>
      <c r="S19" s="91"/>
      <c r="T19" s="91"/>
      <c r="U19" s="91"/>
      <c r="V19" s="91"/>
      <c r="W19" s="91"/>
      <c r="X19" s="91"/>
      <c r="Y19" s="91"/>
      <c r="Z19" s="91"/>
      <c r="AA19" s="91"/>
      <c r="AB19" s="91"/>
      <c r="AC19" s="58"/>
      <c r="AD19" s="97">
        <f t="shared" si="2"/>
        <v>0</v>
      </c>
    </row>
    <row r="20" spans="1:30" ht="21.75" customHeight="1" x14ac:dyDescent="0.25">
      <c r="A20" s="38" t="str">
        <f>'[1]Weekly budget worksheet'!A20</f>
        <v>Rent / board</v>
      </c>
      <c r="B20" s="77">
        <f>'Fortnightly budget worksheet'!D20</f>
        <v>0</v>
      </c>
      <c r="C20" s="91"/>
      <c r="D20" s="91"/>
      <c r="E20" s="91"/>
      <c r="F20" s="91"/>
      <c r="G20" s="91"/>
      <c r="H20" s="91"/>
      <c r="I20" s="91"/>
      <c r="J20" s="91"/>
      <c r="K20" s="91"/>
      <c r="L20" s="91"/>
      <c r="M20" s="91"/>
      <c r="N20" s="91"/>
      <c r="O20" s="91"/>
      <c r="P20" s="91"/>
      <c r="Q20" s="91"/>
      <c r="R20" s="91"/>
      <c r="S20" s="91"/>
      <c r="T20" s="91"/>
      <c r="U20" s="91"/>
      <c r="V20" s="91"/>
      <c r="W20" s="91"/>
      <c r="X20" s="91"/>
      <c r="Y20" s="91"/>
      <c r="Z20" s="91"/>
      <c r="AA20" s="91"/>
      <c r="AB20" s="91"/>
      <c r="AC20" s="58"/>
      <c r="AD20" s="97">
        <f t="shared" si="2"/>
        <v>0</v>
      </c>
    </row>
    <row r="21" spans="1:30" ht="21.75" customHeight="1" x14ac:dyDescent="0.25">
      <c r="A21" s="38" t="str">
        <f>'[1]Weekly budget worksheet'!A21</f>
        <v>Other earnings</v>
      </c>
      <c r="B21" s="77">
        <f>'Fortnightly budget worksheet'!D21</f>
        <v>0</v>
      </c>
      <c r="C21" s="91"/>
      <c r="D21" s="91"/>
      <c r="E21" s="91"/>
      <c r="F21" s="91"/>
      <c r="G21" s="91"/>
      <c r="H21" s="91"/>
      <c r="I21" s="91"/>
      <c r="J21" s="91"/>
      <c r="K21" s="91"/>
      <c r="L21" s="91"/>
      <c r="M21" s="91"/>
      <c r="N21" s="91"/>
      <c r="O21" s="91"/>
      <c r="P21" s="91"/>
      <c r="Q21" s="91"/>
      <c r="R21" s="91"/>
      <c r="S21" s="91"/>
      <c r="T21" s="91"/>
      <c r="U21" s="91"/>
      <c r="V21" s="91"/>
      <c r="W21" s="91"/>
      <c r="X21" s="91"/>
      <c r="Y21" s="91"/>
      <c r="Z21" s="91"/>
      <c r="AA21" s="91"/>
      <c r="AB21" s="91"/>
      <c r="AC21" s="58"/>
      <c r="AD21" s="97">
        <f t="shared" si="2"/>
        <v>0</v>
      </c>
    </row>
    <row r="22" spans="1:30" ht="21.75" customHeight="1" x14ac:dyDescent="0.25">
      <c r="A22" s="35" t="s">
        <v>110</v>
      </c>
      <c r="B22" s="39"/>
      <c r="C22" s="59">
        <f>SUM(C5:C21)</f>
        <v>0</v>
      </c>
      <c r="D22" s="59">
        <f>SUM(D5:D21)</f>
        <v>0</v>
      </c>
      <c r="E22" s="59">
        <f t="shared" ref="E22:AB22" si="3">SUM(E5:E21)</f>
        <v>0</v>
      </c>
      <c r="F22" s="59">
        <f t="shared" si="3"/>
        <v>0</v>
      </c>
      <c r="G22" s="59">
        <f t="shared" si="3"/>
        <v>0</v>
      </c>
      <c r="H22" s="59">
        <f t="shared" si="3"/>
        <v>0</v>
      </c>
      <c r="I22" s="59">
        <f t="shared" si="3"/>
        <v>0</v>
      </c>
      <c r="J22" s="59">
        <f t="shared" si="3"/>
        <v>0</v>
      </c>
      <c r="K22" s="59">
        <f t="shared" si="3"/>
        <v>0</v>
      </c>
      <c r="L22" s="59">
        <f t="shared" si="3"/>
        <v>0</v>
      </c>
      <c r="M22" s="59">
        <f t="shared" si="3"/>
        <v>0</v>
      </c>
      <c r="N22" s="59">
        <f t="shared" si="3"/>
        <v>0</v>
      </c>
      <c r="O22" s="59">
        <f t="shared" si="3"/>
        <v>0</v>
      </c>
      <c r="P22" s="59">
        <f t="shared" si="3"/>
        <v>0</v>
      </c>
      <c r="Q22" s="59">
        <f t="shared" si="3"/>
        <v>0</v>
      </c>
      <c r="R22" s="59">
        <f t="shared" si="3"/>
        <v>0</v>
      </c>
      <c r="S22" s="59">
        <f t="shared" si="3"/>
        <v>0</v>
      </c>
      <c r="T22" s="59">
        <f t="shared" si="3"/>
        <v>0</v>
      </c>
      <c r="U22" s="59">
        <f t="shared" si="3"/>
        <v>0</v>
      </c>
      <c r="V22" s="59">
        <f t="shared" si="3"/>
        <v>0</v>
      </c>
      <c r="W22" s="59">
        <f t="shared" si="3"/>
        <v>0</v>
      </c>
      <c r="X22" s="59">
        <f t="shared" si="3"/>
        <v>0</v>
      </c>
      <c r="Y22" s="59">
        <f t="shared" si="3"/>
        <v>0</v>
      </c>
      <c r="Z22" s="59">
        <f t="shared" si="3"/>
        <v>0</v>
      </c>
      <c r="AA22" s="59">
        <f t="shared" si="3"/>
        <v>0</v>
      </c>
      <c r="AB22" s="59">
        <f t="shared" si="3"/>
        <v>0</v>
      </c>
      <c r="AC22" s="59"/>
      <c r="AD22" s="97">
        <f t="shared" si="2"/>
        <v>0</v>
      </c>
    </row>
    <row r="23" spans="1:30" ht="21.75" customHeight="1" x14ac:dyDescent="0.25">
      <c r="A23" s="38"/>
      <c r="B23" s="40"/>
      <c r="C23" s="58"/>
      <c r="D23" s="58"/>
      <c r="E23" s="58"/>
      <c r="F23" s="58"/>
      <c r="G23" s="58"/>
      <c r="H23" s="58"/>
      <c r="I23" s="58"/>
      <c r="J23" s="58"/>
      <c r="K23" s="58"/>
      <c r="L23" s="58"/>
      <c r="M23" s="58"/>
      <c r="N23" s="58"/>
      <c r="O23" s="58"/>
      <c r="P23" s="58"/>
      <c r="Q23" s="58"/>
      <c r="R23" s="58"/>
      <c r="S23" s="58"/>
      <c r="T23" s="58"/>
      <c r="U23" s="58"/>
      <c r="V23" s="58"/>
      <c r="W23" s="58"/>
      <c r="X23" s="58"/>
      <c r="Y23" s="58"/>
      <c r="Z23" s="58"/>
      <c r="AA23" s="58"/>
      <c r="AB23" s="58"/>
      <c r="AC23" s="58"/>
      <c r="AD23" s="97"/>
    </row>
    <row r="24" spans="1:30" ht="21.75" customHeight="1" x14ac:dyDescent="0.25">
      <c r="A24" s="100" t="s">
        <v>111</v>
      </c>
      <c r="B24" s="39"/>
      <c r="C24" s="58"/>
      <c r="D24" s="58"/>
      <c r="E24" s="58"/>
      <c r="F24" s="58"/>
      <c r="G24" s="58"/>
      <c r="H24" s="58"/>
      <c r="I24" s="58"/>
      <c r="J24" s="58"/>
      <c r="K24" s="58"/>
      <c r="L24" s="58"/>
      <c r="M24" s="58"/>
      <c r="N24" s="58"/>
      <c r="O24" s="58"/>
      <c r="P24" s="58"/>
      <c r="Q24" s="58"/>
      <c r="R24" s="58"/>
      <c r="S24" s="58"/>
      <c r="T24" s="58"/>
      <c r="U24" s="58"/>
      <c r="V24" s="58"/>
      <c r="W24" s="58"/>
      <c r="X24" s="58"/>
      <c r="Y24" s="58"/>
      <c r="Z24" s="58"/>
      <c r="AA24" s="58"/>
      <c r="AB24" s="58"/>
      <c r="AC24" s="58"/>
      <c r="AD24" s="97"/>
    </row>
    <row r="25" spans="1:30" ht="21.75" customHeight="1" x14ac:dyDescent="0.25">
      <c r="A25" s="38" t="str">
        <f>'[1]Weekly budget worksheet'!A41</f>
        <v>Benefit repayment</v>
      </c>
      <c r="B25" s="78">
        <f>'Fortnightly budget worksheet'!D42</f>
        <v>0</v>
      </c>
      <c r="C25" s="91"/>
      <c r="D25" s="91"/>
      <c r="E25" s="91"/>
      <c r="F25" s="91"/>
      <c r="G25" s="91"/>
      <c r="H25" s="91"/>
      <c r="I25" s="91"/>
      <c r="J25" s="91"/>
      <c r="K25" s="91"/>
      <c r="L25" s="91"/>
      <c r="M25" s="91"/>
      <c r="N25" s="91"/>
      <c r="O25" s="91"/>
      <c r="P25" s="91"/>
      <c r="Q25" s="91"/>
      <c r="R25" s="91"/>
      <c r="S25" s="91"/>
      <c r="T25" s="91"/>
      <c r="U25" s="91"/>
      <c r="V25" s="91"/>
      <c r="W25" s="91"/>
      <c r="X25" s="91"/>
      <c r="Y25" s="91"/>
      <c r="Z25" s="91"/>
      <c r="AA25" s="91"/>
      <c r="AB25" s="91"/>
      <c r="AC25" s="58"/>
      <c r="AD25" s="97">
        <f t="shared" ref="AD25:AD56" si="4">SUM(C25:AB25)</f>
        <v>0</v>
      </c>
    </row>
    <row r="26" spans="1:30" ht="21.75" customHeight="1" x14ac:dyDescent="0.25">
      <c r="A26" s="38" t="str">
        <f>'[1]Weekly budget worksheet'!A42</f>
        <v>IRD payments</v>
      </c>
      <c r="B26" s="78">
        <f>'Fortnightly budget worksheet'!D43</f>
        <v>0</v>
      </c>
      <c r="C26" s="91"/>
      <c r="D26" s="91"/>
      <c r="E26" s="91"/>
      <c r="F26" s="91"/>
      <c r="G26" s="91"/>
      <c r="H26" s="91"/>
      <c r="I26" s="91"/>
      <c r="J26" s="91"/>
      <c r="K26" s="91"/>
      <c r="L26" s="91"/>
      <c r="M26" s="91"/>
      <c r="N26" s="91"/>
      <c r="O26" s="91"/>
      <c r="P26" s="91"/>
      <c r="Q26" s="91"/>
      <c r="R26" s="91"/>
      <c r="S26" s="91"/>
      <c r="T26" s="91"/>
      <c r="U26" s="91"/>
      <c r="V26" s="91"/>
      <c r="W26" s="91"/>
      <c r="X26" s="91"/>
      <c r="Y26" s="91"/>
      <c r="Z26" s="91"/>
      <c r="AA26" s="91"/>
      <c r="AB26" s="91"/>
      <c r="AC26" s="58"/>
      <c r="AD26" s="97">
        <f t="shared" si="4"/>
        <v>0</v>
      </c>
    </row>
    <row r="27" spans="1:30" ht="21.75" customHeight="1" x14ac:dyDescent="0.25">
      <c r="A27" s="38" t="str">
        <f>'[1]Weekly budget worksheet'!A43</f>
        <v>Court payments</v>
      </c>
      <c r="B27" s="78">
        <f>'Fortnightly budget worksheet'!D44</f>
        <v>0</v>
      </c>
      <c r="C27" s="91"/>
      <c r="D27" s="91"/>
      <c r="E27" s="91"/>
      <c r="F27" s="91"/>
      <c r="G27" s="91"/>
      <c r="H27" s="91"/>
      <c r="I27" s="91"/>
      <c r="J27" s="91"/>
      <c r="K27" s="91"/>
      <c r="L27" s="91"/>
      <c r="M27" s="91"/>
      <c r="N27" s="91"/>
      <c r="O27" s="91"/>
      <c r="P27" s="91"/>
      <c r="Q27" s="91"/>
      <c r="R27" s="91"/>
      <c r="S27" s="91"/>
      <c r="T27" s="91"/>
      <c r="U27" s="91"/>
      <c r="V27" s="91"/>
      <c r="W27" s="91"/>
      <c r="X27" s="91"/>
      <c r="Y27" s="91"/>
      <c r="Z27" s="91"/>
      <c r="AA27" s="91"/>
      <c r="AB27" s="91"/>
      <c r="AC27" s="58"/>
      <c r="AD27" s="97">
        <f t="shared" si="4"/>
        <v>0</v>
      </c>
    </row>
    <row r="28" spans="1:30" ht="21.75" customHeight="1" x14ac:dyDescent="0.25">
      <c r="A28" s="38" t="str">
        <f>'[1]Weekly budget worksheet'!A44</f>
        <v>Child support</v>
      </c>
      <c r="B28" s="78">
        <f>'Fortnightly budget worksheet'!D45</f>
        <v>0</v>
      </c>
      <c r="C28" s="91"/>
      <c r="D28" s="91"/>
      <c r="E28" s="91"/>
      <c r="F28" s="91"/>
      <c r="G28" s="91"/>
      <c r="H28" s="91"/>
      <c r="I28" s="91"/>
      <c r="J28" s="91"/>
      <c r="K28" s="91"/>
      <c r="L28" s="91"/>
      <c r="M28" s="91"/>
      <c r="N28" s="91"/>
      <c r="O28" s="91"/>
      <c r="P28" s="91"/>
      <c r="Q28" s="91"/>
      <c r="R28" s="91"/>
      <c r="S28" s="91"/>
      <c r="T28" s="91"/>
      <c r="U28" s="91"/>
      <c r="V28" s="91"/>
      <c r="W28" s="91"/>
      <c r="X28" s="91"/>
      <c r="Y28" s="91"/>
      <c r="Z28" s="91"/>
      <c r="AA28" s="91"/>
      <c r="AB28" s="91"/>
      <c r="AC28" s="58"/>
      <c r="AD28" s="97">
        <f t="shared" si="4"/>
        <v>0</v>
      </c>
    </row>
    <row r="29" spans="1:30" ht="21.75" customHeight="1" x14ac:dyDescent="0.25">
      <c r="A29" s="38" t="str">
        <f>'[1]Weekly budget worksheet'!A45</f>
        <v>Groceries - general</v>
      </c>
      <c r="B29" s="78">
        <f>'Fortnightly budget worksheet'!D46</f>
        <v>0</v>
      </c>
      <c r="C29" s="91"/>
      <c r="D29" s="91"/>
      <c r="E29" s="91"/>
      <c r="F29" s="91"/>
      <c r="G29" s="91"/>
      <c r="H29" s="91"/>
      <c r="I29" s="91"/>
      <c r="J29" s="91"/>
      <c r="K29" s="91"/>
      <c r="L29" s="91"/>
      <c r="M29" s="91"/>
      <c r="N29" s="91"/>
      <c r="O29" s="91"/>
      <c r="P29" s="91"/>
      <c r="Q29" s="91"/>
      <c r="R29" s="91"/>
      <c r="S29" s="91"/>
      <c r="T29" s="91"/>
      <c r="U29" s="91"/>
      <c r="V29" s="91"/>
      <c r="W29" s="91"/>
      <c r="X29" s="91"/>
      <c r="Y29" s="91"/>
      <c r="Z29" s="91"/>
      <c r="AA29" s="91"/>
      <c r="AB29" s="91"/>
      <c r="AC29" s="58"/>
      <c r="AD29" s="97">
        <f t="shared" si="4"/>
        <v>0</v>
      </c>
    </row>
    <row r="30" spans="1:30" ht="21.75" customHeight="1" x14ac:dyDescent="0.25">
      <c r="A30" s="38" t="str">
        <f>'[1]Weekly budget worksheet'!A46</f>
        <v>Groceries - other</v>
      </c>
      <c r="B30" s="78">
        <f>'Fortnightly budget worksheet'!D47</f>
        <v>0</v>
      </c>
      <c r="C30" s="91"/>
      <c r="D30" s="91"/>
      <c r="E30" s="91"/>
      <c r="F30" s="91"/>
      <c r="G30" s="91"/>
      <c r="H30" s="91"/>
      <c r="I30" s="91"/>
      <c r="J30" s="91"/>
      <c r="K30" s="91"/>
      <c r="L30" s="91"/>
      <c r="M30" s="91"/>
      <c r="N30" s="91"/>
      <c r="O30" s="91"/>
      <c r="P30" s="91"/>
      <c r="Q30" s="91"/>
      <c r="R30" s="91"/>
      <c r="S30" s="91"/>
      <c r="T30" s="91"/>
      <c r="U30" s="91"/>
      <c r="V30" s="91"/>
      <c r="W30" s="91"/>
      <c r="X30" s="91"/>
      <c r="Y30" s="91"/>
      <c r="Z30" s="91"/>
      <c r="AA30" s="91"/>
      <c r="AB30" s="91"/>
      <c r="AC30" s="58"/>
      <c r="AD30" s="97">
        <f t="shared" si="4"/>
        <v>0</v>
      </c>
    </row>
    <row r="31" spans="1:30" ht="21.75" customHeight="1" x14ac:dyDescent="0.25">
      <c r="A31" s="38" t="str">
        <f>'[1]Weekly budget worksheet'!A47</f>
        <v>Rent / board</v>
      </c>
      <c r="B31" s="78">
        <f>'Fortnightly budget worksheet'!D48</f>
        <v>0</v>
      </c>
      <c r="C31" s="91"/>
      <c r="D31" s="91"/>
      <c r="E31" s="91"/>
      <c r="F31" s="91"/>
      <c r="G31" s="91"/>
      <c r="H31" s="91"/>
      <c r="I31" s="91"/>
      <c r="J31" s="91"/>
      <c r="K31" s="91"/>
      <c r="L31" s="91"/>
      <c r="M31" s="91"/>
      <c r="N31" s="91"/>
      <c r="O31" s="91"/>
      <c r="P31" s="91"/>
      <c r="Q31" s="91"/>
      <c r="R31" s="91"/>
      <c r="S31" s="91"/>
      <c r="T31" s="91"/>
      <c r="U31" s="91"/>
      <c r="V31" s="91"/>
      <c r="W31" s="91"/>
      <c r="X31" s="91"/>
      <c r="Y31" s="91"/>
      <c r="Z31" s="91"/>
      <c r="AA31" s="91"/>
      <c r="AB31" s="91"/>
      <c r="AC31" s="58"/>
      <c r="AD31" s="97">
        <f t="shared" si="4"/>
        <v>0</v>
      </c>
    </row>
    <row r="32" spans="1:30" ht="21.75" customHeight="1" x14ac:dyDescent="0.25">
      <c r="A32" s="38" t="str">
        <f>'[1]Weekly budget worksheet'!A48</f>
        <v>Petrol / fuel</v>
      </c>
      <c r="B32" s="78">
        <f>'Fortnightly budget worksheet'!D49</f>
        <v>0</v>
      </c>
      <c r="C32" s="91"/>
      <c r="D32" s="91"/>
      <c r="E32" s="91"/>
      <c r="F32" s="91"/>
      <c r="G32" s="91"/>
      <c r="H32" s="91"/>
      <c r="I32" s="91"/>
      <c r="J32" s="91"/>
      <c r="K32" s="91"/>
      <c r="L32" s="91"/>
      <c r="M32" s="91"/>
      <c r="N32" s="91"/>
      <c r="O32" s="91"/>
      <c r="P32" s="91"/>
      <c r="Q32" s="91"/>
      <c r="R32" s="91"/>
      <c r="S32" s="91"/>
      <c r="T32" s="91"/>
      <c r="U32" s="91"/>
      <c r="V32" s="91"/>
      <c r="W32" s="91"/>
      <c r="X32" s="91"/>
      <c r="Y32" s="91"/>
      <c r="Z32" s="91"/>
      <c r="AA32" s="91"/>
      <c r="AB32" s="91"/>
      <c r="AC32" s="58"/>
      <c r="AD32" s="97">
        <f t="shared" si="4"/>
        <v>0</v>
      </c>
    </row>
    <row r="33" spans="1:30" ht="21.75" customHeight="1" x14ac:dyDescent="0.25">
      <c r="A33" s="38" t="str">
        <f>'[1]Weekly budget worksheet'!A49</f>
        <v>Fares</v>
      </c>
      <c r="B33" s="78">
        <f>'Fortnightly budget worksheet'!D50</f>
        <v>0</v>
      </c>
      <c r="C33" s="91"/>
      <c r="D33" s="91"/>
      <c r="E33" s="91"/>
      <c r="F33" s="91"/>
      <c r="G33" s="91"/>
      <c r="H33" s="91"/>
      <c r="I33" s="91"/>
      <c r="J33" s="91"/>
      <c r="K33" s="91"/>
      <c r="L33" s="91"/>
      <c r="M33" s="91"/>
      <c r="N33" s="91"/>
      <c r="O33" s="91"/>
      <c r="P33" s="91"/>
      <c r="Q33" s="91"/>
      <c r="R33" s="91"/>
      <c r="S33" s="91"/>
      <c r="T33" s="91"/>
      <c r="U33" s="91"/>
      <c r="V33" s="91"/>
      <c r="W33" s="91"/>
      <c r="X33" s="91"/>
      <c r="Y33" s="91"/>
      <c r="Z33" s="91"/>
      <c r="AA33" s="91"/>
      <c r="AB33" s="91"/>
      <c r="AC33" s="58"/>
      <c r="AD33" s="97">
        <f t="shared" si="4"/>
        <v>0</v>
      </c>
    </row>
    <row r="34" spans="1:30" ht="21.75" customHeight="1" x14ac:dyDescent="0.25">
      <c r="A34" s="38" t="str">
        <f>'[1]Weekly budget worksheet'!A50</f>
        <v>Personal cash</v>
      </c>
      <c r="B34" s="78">
        <f>'Fortnightly budget worksheet'!D51</f>
        <v>0</v>
      </c>
      <c r="C34" s="91"/>
      <c r="D34" s="91"/>
      <c r="E34" s="91"/>
      <c r="F34" s="91"/>
      <c r="G34" s="91"/>
      <c r="H34" s="91"/>
      <c r="I34" s="91"/>
      <c r="J34" s="91"/>
      <c r="K34" s="91"/>
      <c r="L34" s="91"/>
      <c r="M34" s="91"/>
      <c r="N34" s="91"/>
      <c r="O34" s="91"/>
      <c r="P34" s="91"/>
      <c r="Q34" s="91"/>
      <c r="R34" s="91"/>
      <c r="S34" s="91"/>
      <c r="T34" s="91"/>
      <c r="U34" s="91"/>
      <c r="V34" s="91"/>
      <c r="W34" s="91"/>
      <c r="X34" s="91"/>
      <c r="Y34" s="91"/>
      <c r="Z34" s="91"/>
      <c r="AA34" s="91"/>
      <c r="AB34" s="91"/>
      <c r="AC34" s="58"/>
      <c r="AD34" s="97">
        <f t="shared" si="4"/>
        <v>0</v>
      </c>
    </row>
    <row r="35" spans="1:30" ht="21.75" customHeight="1" x14ac:dyDescent="0.25">
      <c r="A35" s="38" t="str">
        <f>'[1]Weekly budget worksheet'!A51</f>
        <v>Liquor</v>
      </c>
      <c r="B35" s="78">
        <f>'Fortnightly budget worksheet'!D52</f>
        <v>0</v>
      </c>
      <c r="C35" s="91"/>
      <c r="D35" s="91"/>
      <c r="E35" s="91"/>
      <c r="F35" s="91"/>
      <c r="G35" s="91"/>
      <c r="H35" s="91"/>
      <c r="I35" s="91"/>
      <c r="J35" s="91"/>
      <c r="K35" s="91"/>
      <c r="L35" s="91"/>
      <c r="M35" s="91"/>
      <c r="N35" s="91"/>
      <c r="O35" s="91"/>
      <c r="P35" s="91"/>
      <c r="Q35" s="91"/>
      <c r="R35" s="91"/>
      <c r="S35" s="91"/>
      <c r="T35" s="91"/>
      <c r="U35" s="91"/>
      <c r="V35" s="91"/>
      <c r="W35" s="91"/>
      <c r="X35" s="91"/>
      <c r="Y35" s="91"/>
      <c r="Z35" s="91"/>
      <c r="AA35" s="91"/>
      <c r="AB35" s="91"/>
      <c r="AC35" s="58"/>
      <c r="AD35" s="97">
        <f t="shared" si="4"/>
        <v>0</v>
      </c>
    </row>
    <row r="36" spans="1:30" ht="21.75" customHeight="1" x14ac:dyDescent="0.25">
      <c r="A36" s="38" t="str">
        <f>'[1]Weekly budget worksheet'!A52</f>
        <v>Tobacco</v>
      </c>
      <c r="B36" s="78">
        <f>'Fortnightly budget worksheet'!D53</f>
        <v>0</v>
      </c>
      <c r="C36" s="91"/>
      <c r="D36" s="91"/>
      <c r="E36" s="91"/>
      <c r="F36" s="91"/>
      <c r="G36" s="91"/>
      <c r="H36" s="91"/>
      <c r="I36" s="91"/>
      <c r="J36" s="91"/>
      <c r="K36" s="91"/>
      <c r="L36" s="91"/>
      <c r="M36" s="91"/>
      <c r="N36" s="91"/>
      <c r="O36" s="91"/>
      <c r="P36" s="91"/>
      <c r="Q36" s="91"/>
      <c r="R36" s="91"/>
      <c r="S36" s="91"/>
      <c r="T36" s="91"/>
      <c r="U36" s="91"/>
      <c r="V36" s="91"/>
      <c r="W36" s="91"/>
      <c r="X36" s="91"/>
      <c r="Y36" s="91"/>
      <c r="Z36" s="91"/>
      <c r="AA36" s="91"/>
      <c r="AB36" s="91"/>
      <c r="AC36" s="58"/>
      <c r="AD36" s="97">
        <f t="shared" si="4"/>
        <v>0</v>
      </c>
    </row>
    <row r="37" spans="1:30" ht="21.75" customHeight="1" x14ac:dyDescent="0.25">
      <c r="A37" s="38" t="str">
        <f>'[1]Weekly budget worksheet'!A53</f>
        <v>Gambling</v>
      </c>
      <c r="B37" s="78">
        <f>'Fortnightly budget worksheet'!D54</f>
        <v>0</v>
      </c>
      <c r="C37" s="91"/>
      <c r="D37" s="91"/>
      <c r="E37" s="91"/>
      <c r="F37" s="91"/>
      <c r="G37" s="91"/>
      <c r="H37" s="91"/>
      <c r="I37" s="91"/>
      <c r="J37" s="91"/>
      <c r="K37" s="91"/>
      <c r="L37" s="91"/>
      <c r="M37" s="91"/>
      <c r="N37" s="91"/>
      <c r="O37" s="91"/>
      <c r="P37" s="91"/>
      <c r="Q37" s="91"/>
      <c r="R37" s="91"/>
      <c r="S37" s="91"/>
      <c r="T37" s="91"/>
      <c r="U37" s="91"/>
      <c r="V37" s="91"/>
      <c r="W37" s="91"/>
      <c r="X37" s="91"/>
      <c r="Y37" s="91"/>
      <c r="Z37" s="91"/>
      <c r="AA37" s="91"/>
      <c r="AB37" s="91"/>
      <c r="AC37" s="58"/>
      <c r="AD37" s="97">
        <f t="shared" si="4"/>
        <v>0</v>
      </c>
    </row>
    <row r="38" spans="1:30" ht="21.75" customHeight="1" x14ac:dyDescent="0.25">
      <c r="A38" s="38" t="str">
        <f>'[1]Weekly budget worksheet'!A54</f>
        <v>Childcare / daycare</v>
      </c>
      <c r="B38" s="78">
        <f>'Fortnightly budget worksheet'!D55</f>
        <v>0</v>
      </c>
      <c r="C38" s="91"/>
      <c r="D38" s="91"/>
      <c r="E38" s="91"/>
      <c r="F38" s="91"/>
      <c r="G38" s="91"/>
      <c r="H38" s="91"/>
      <c r="I38" s="91"/>
      <c r="J38" s="91"/>
      <c r="K38" s="91"/>
      <c r="L38" s="91"/>
      <c r="M38" s="91"/>
      <c r="N38" s="91"/>
      <c r="O38" s="91"/>
      <c r="P38" s="91"/>
      <c r="Q38" s="91"/>
      <c r="R38" s="91"/>
      <c r="S38" s="91"/>
      <c r="T38" s="91"/>
      <c r="U38" s="91"/>
      <c r="V38" s="91"/>
      <c r="W38" s="91"/>
      <c r="X38" s="91"/>
      <c r="Y38" s="91"/>
      <c r="Z38" s="91"/>
      <c r="AA38" s="91"/>
      <c r="AB38" s="91"/>
      <c r="AC38" s="58"/>
      <c r="AD38" s="97">
        <f t="shared" si="4"/>
        <v>0</v>
      </c>
    </row>
    <row r="39" spans="1:30" ht="21.75" customHeight="1" x14ac:dyDescent="0.25">
      <c r="A39" s="38" t="str">
        <f>'[1]Weekly budget worksheet'!A55</f>
        <v>Preschool (kohanga reo, playcentre, etc)</v>
      </c>
      <c r="B39" s="78">
        <f>'Fortnightly budget worksheet'!D56</f>
        <v>0</v>
      </c>
      <c r="C39" s="91"/>
      <c r="D39" s="91"/>
      <c r="E39" s="91"/>
      <c r="F39" s="91"/>
      <c r="G39" s="91"/>
      <c r="H39" s="91"/>
      <c r="I39" s="91"/>
      <c r="J39" s="91"/>
      <c r="K39" s="91"/>
      <c r="L39" s="91"/>
      <c r="M39" s="91"/>
      <c r="N39" s="91"/>
      <c r="O39" s="91"/>
      <c r="P39" s="91"/>
      <c r="Q39" s="91"/>
      <c r="R39" s="91"/>
      <c r="S39" s="91"/>
      <c r="T39" s="91"/>
      <c r="U39" s="91"/>
      <c r="V39" s="91"/>
      <c r="W39" s="91"/>
      <c r="X39" s="91"/>
      <c r="Y39" s="91"/>
      <c r="Z39" s="91"/>
      <c r="AA39" s="91"/>
      <c r="AB39" s="91"/>
      <c r="AC39" s="58"/>
      <c r="AD39" s="97">
        <f t="shared" si="4"/>
        <v>0</v>
      </c>
    </row>
    <row r="40" spans="1:30" ht="21.75" customHeight="1" x14ac:dyDescent="0.25">
      <c r="A40" s="38" t="str">
        <f>'[1]Weekly budget worksheet'!A56</f>
        <v>School costs (trips, lunch money, etc)</v>
      </c>
      <c r="B40" s="78">
        <f>'Fortnightly budget worksheet'!D57</f>
        <v>0</v>
      </c>
      <c r="C40" s="91"/>
      <c r="D40" s="91"/>
      <c r="E40" s="91"/>
      <c r="F40" s="91"/>
      <c r="G40" s="91"/>
      <c r="H40" s="91"/>
      <c r="I40" s="91"/>
      <c r="J40" s="91"/>
      <c r="K40" s="91"/>
      <c r="L40" s="91"/>
      <c r="M40" s="91"/>
      <c r="N40" s="91"/>
      <c r="O40" s="91"/>
      <c r="P40" s="91"/>
      <c r="Q40" s="91"/>
      <c r="R40" s="91"/>
      <c r="S40" s="91"/>
      <c r="T40" s="91"/>
      <c r="U40" s="91"/>
      <c r="V40" s="91"/>
      <c r="W40" s="91"/>
      <c r="X40" s="91"/>
      <c r="Y40" s="91"/>
      <c r="Z40" s="91"/>
      <c r="AA40" s="91"/>
      <c r="AB40" s="91"/>
      <c r="AC40" s="58"/>
      <c r="AD40" s="97">
        <f t="shared" si="4"/>
        <v>0</v>
      </c>
    </row>
    <row r="41" spans="1:30" ht="21.75" customHeight="1" x14ac:dyDescent="0.25">
      <c r="A41" s="38" t="str">
        <f>'[1]Weekly budget worksheet'!A57</f>
        <v>Giving (charity, church, koha, etc)</v>
      </c>
      <c r="B41" s="78">
        <f>'Fortnightly budget worksheet'!D58</f>
        <v>0</v>
      </c>
      <c r="C41" s="91"/>
      <c r="D41" s="91"/>
      <c r="E41" s="91"/>
      <c r="F41" s="91"/>
      <c r="G41" s="91"/>
      <c r="H41" s="91"/>
      <c r="I41" s="91"/>
      <c r="J41" s="91"/>
      <c r="K41" s="91"/>
      <c r="L41" s="91"/>
      <c r="M41" s="91"/>
      <c r="N41" s="91"/>
      <c r="O41" s="91"/>
      <c r="P41" s="91"/>
      <c r="Q41" s="91"/>
      <c r="R41" s="91"/>
      <c r="S41" s="91"/>
      <c r="T41" s="91"/>
      <c r="U41" s="91"/>
      <c r="V41" s="91"/>
      <c r="W41" s="91"/>
      <c r="X41" s="91"/>
      <c r="Y41" s="91"/>
      <c r="Z41" s="91"/>
      <c r="AA41" s="91"/>
      <c r="AB41" s="91"/>
      <c r="AC41" s="58"/>
      <c r="AD41" s="97">
        <f t="shared" si="4"/>
        <v>0</v>
      </c>
    </row>
    <row r="42" spans="1:30" ht="21.75" customHeight="1" x14ac:dyDescent="0.25">
      <c r="A42" s="38" t="str">
        <f>'[1]Weekly budget worksheet'!A58</f>
        <v>Children's pocket money</v>
      </c>
      <c r="B42" s="78">
        <f>'Fortnightly budget worksheet'!D59</f>
        <v>0</v>
      </c>
      <c r="C42" s="91"/>
      <c r="D42" s="91"/>
      <c r="E42" s="91"/>
      <c r="F42" s="91"/>
      <c r="G42" s="91"/>
      <c r="H42" s="91"/>
      <c r="I42" s="91"/>
      <c r="J42" s="91"/>
      <c r="K42" s="91"/>
      <c r="L42" s="91"/>
      <c r="M42" s="91"/>
      <c r="N42" s="91"/>
      <c r="O42" s="91"/>
      <c r="P42" s="91"/>
      <c r="Q42" s="91"/>
      <c r="R42" s="91"/>
      <c r="S42" s="91"/>
      <c r="T42" s="91"/>
      <c r="U42" s="91"/>
      <c r="V42" s="91"/>
      <c r="W42" s="91"/>
      <c r="X42" s="91"/>
      <c r="Y42" s="91"/>
      <c r="Z42" s="91"/>
      <c r="AA42" s="91"/>
      <c r="AB42" s="91"/>
      <c r="AC42" s="58"/>
      <c r="AD42" s="97">
        <f t="shared" si="4"/>
        <v>0</v>
      </c>
    </row>
    <row r="43" spans="1:30" ht="21.75" customHeight="1" x14ac:dyDescent="0.25">
      <c r="A43" s="38" t="str">
        <f>'[1]Weekly budget worksheet'!A59</f>
        <v>Superannuation</v>
      </c>
      <c r="B43" s="78">
        <f>'Fortnightly budget worksheet'!D60</f>
        <v>0</v>
      </c>
      <c r="C43" s="91"/>
      <c r="D43" s="91"/>
      <c r="E43" s="91"/>
      <c r="F43" s="91"/>
      <c r="G43" s="91"/>
      <c r="H43" s="91"/>
      <c r="I43" s="91"/>
      <c r="J43" s="91"/>
      <c r="K43" s="91"/>
      <c r="L43" s="91"/>
      <c r="M43" s="91"/>
      <c r="N43" s="91"/>
      <c r="O43" s="91"/>
      <c r="P43" s="91"/>
      <c r="Q43" s="91"/>
      <c r="R43" s="91"/>
      <c r="S43" s="91"/>
      <c r="T43" s="91"/>
      <c r="U43" s="91"/>
      <c r="V43" s="91"/>
      <c r="W43" s="91"/>
      <c r="X43" s="91"/>
      <c r="Y43" s="91"/>
      <c r="Z43" s="91"/>
      <c r="AA43" s="91"/>
      <c r="AB43" s="91"/>
      <c r="AC43" s="58"/>
      <c r="AD43" s="97">
        <f t="shared" si="4"/>
        <v>0</v>
      </c>
    </row>
    <row r="44" spans="1:30" ht="21.75" customHeight="1" x14ac:dyDescent="0.25">
      <c r="A44" s="38" t="str">
        <f>'[1]Weekly budget worksheet'!A60</f>
        <v>Savings</v>
      </c>
      <c r="B44" s="78">
        <f>'Fortnightly budget worksheet'!D61</f>
        <v>0</v>
      </c>
      <c r="C44" s="91"/>
      <c r="D44" s="91"/>
      <c r="E44" s="91"/>
      <c r="F44" s="91"/>
      <c r="G44" s="91"/>
      <c r="H44" s="91"/>
      <c r="I44" s="91"/>
      <c r="J44" s="91"/>
      <c r="K44" s="91"/>
      <c r="L44" s="91"/>
      <c r="M44" s="91"/>
      <c r="N44" s="91"/>
      <c r="O44" s="91"/>
      <c r="P44" s="91"/>
      <c r="Q44" s="91"/>
      <c r="R44" s="91"/>
      <c r="S44" s="91"/>
      <c r="T44" s="91"/>
      <c r="U44" s="91"/>
      <c r="V44" s="91"/>
      <c r="W44" s="91"/>
      <c r="X44" s="91"/>
      <c r="Y44" s="91"/>
      <c r="Z44" s="91"/>
      <c r="AA44" s="91"/>
      <c r="AB44" s="91"/>
      <c r="AC44" s="58"/>
      <c r="AD44" s="97">
        <f t="shared" si="4"/>
        <v>0</v>
      </c>
    </row>
    <row r="45" spans="1:30" ht="21.75" customHeight="1" x14ac:dyDescent="0.25">
      <c r="A45" s="38" t="str">
        <f>'[1]Weekly budget worksheet'!A61</f>
        <v>Other weekly costs</v>
      </c>
      <c r="B45" s="78">
        <f>'Fortnightly budget worksheet'!D62</f>
        <v>0</v>
      </c>
      <c r="C45" s="91"/>
      <c r="D45" s="91"/>
      <c r="E45" s="91"/>
      <c r="F45" s="91"/>
      <c r="G45" s="91"/>
      <c r="H45" s="91"/>
      <c r="I45" s="91"/>
      <c r="J45" s="91"/>
      <c r="K45" s="91"/>
      <c r="L45" s="91"/>
      <c r="M45" s="91"/>
      <c r="N45" s="91"/>
      <c r="O45" s="91"/>
      <c r="P45" s="91"/>
      <c r="Q45" s="91"/>
      <c r="R45" s="91"/>
      <c r="S45" s="91"/>
      <c r="T45" s="91"/>
      <c r="U45" s="91"/>
      <c r="V45" s="91"/>
      <c r="W45" s="91"/>
      <c r="X45" s="91"/>
      <c r="Y45" s="91"/>
      <c r="Z45" s="91"/>
      <c r="AA45" s="91"/>
      <c r="AB45" s="91"/>
      <c r="AC45" s="58"/>
      <c r="AD45" s="97">
        <f t="shared" si="4"/>
        <v>0</v>
      </c>
    </row>
    <row r="46" spans="1:30" ht="21.75" customHeight="1" x14ac:dyDescent="0.25">
      <c r="A46" s="38" t="str">
        <f>'[1]Weekly budget worksheet'!F8</f>
        <v>Bank fees</v>
      </c>
      <c r="B46" s="78">
        <f>'Fortnightly budget worksheet'!I8</f>
        <v>0</v>
      </c>
      <c r="C46" s="91"/>
      <c r="D46" s="91"/>
      <c r="E46" s="91"/>
      <c r="F46" s="91"/>
      <c r="G46" s="91"/>
      <c r="H46" s="91"/>
      <c r="I46" s="91"/>
      <c r="J46" s="91"/>
      <c r="K46" s="91"/>
      <c r="L46" s="91"/>
      <c r="M46" s="91"/>
      <c r="N46" s="91"/>
      <c r="O46" s="91"/>
      <c r="P46" s="91"/>
      <c r="Q46" s="91"/>
      <c r="R46" s="91"/>
      <c r="S46" s="91"/>
      <c r="T46" s="91"/>
      <c r="U46" s="91"/>
      <c r="V46" s="91"/>
      <c r="W46" s="91"/>
      <c r="X46" s="91"/>
      <c r="Y46" s="91"/>
      <c r="Z46" s="91"/>
      <c r="AA46" s="91"/>
      <c r="AB46" s="91"/>
      <c r="AC46" s="58"/>
      <c r="AD46" s="97">
        <f t="shared" si="4"/>
        <v>0</v>
      </c>
    </row>
    <row r="47" spans="1:30" ht="21.75" customHeight="1" x14ac:dyDescent="0.25">
      <c r="A47" s="38" t="str">
        <f>'[1]Weekly budget worksheet'!F9</f>
        <v>House mortgage</v>
      </c>
      <c r="B47" s="78">
        <f>'Fortnightly budget worksheet'!I9</f>
        <v>0</v>
      </c>
      <c r="C47" s="91"/>
      <c r="D47" s="91"/>
      <c r="E47" s="91"/>
      <c r="F47" s="91"/>
      <c r="G47" s="91"/>
      <c r="H47" s="91"/>
      <c r="I47" s="91"/>
      <c r="J47" s="91"/>
      <c r="K47" s="91"/>
      <c r="L47" s="91"/>
      <c r="M47" s="91"/>
      <c r="N47" s="91"/>
      <c r="O47" s="91"/>
      <c r="P47" s="91"/>
      <c r="Q47" s="91"/>
      <c r="R47" s="91"/>
      <c r="S47" s="91"/>
      <c r="T47" s="91"/>
      <c r="U47" s="91"/>
      <c r="V47" s="91"/>
      <c r="W47" s="91"/>
      <c r="X47" s="91"/>
      <c r="Y47" s="91"/>
      <c r="Z47" s="91"/>
      <c r="AA47" s="91"/>
      <c r="AB47" s="91"/>
      <c r="AC47" s="58"/>
      <c r="AD47" s="97">
        <f t="shared" si="4"/>
        <v>0</v>
      </c>
    </row>
    <row r="48" spans="1:30" ht="21.75" customHeight="1" x14ac:dyDescent="0.25">
      <c r="A48" s="38" t="str">
        <f>'[1]Weekly budget worksheet'!F10</f>
        <v>Electricity</v>
      </c>
      <c r="B48" s="78">
        <f>'Fortnightly budget worksheet'!I10</f>
        <v>0</v>
      </c>
      <c r="C48" s="91"/>
      <c r="D48" s="91"/>
      <c r="E48" s="91"/>
      <c r="F48" s="91"/>
      <c r="G48" s="91"/>
      <c r="H48" s="91"/>
      <c r="I48" s="91"/>
      <c r="J48" s="91"/>
      <c r="K48" s="91"/>
      <c r="L48" s="91"/>
      <c r="M48" s="91"/>
      <c r="N48" s="91"/>
      <c r="O48" s="91"/>
      <c r="P48" s="91"/>
      <c r="Q48" s="91"/>
      <c r="R48" s="91"/>
      <c r="S48" s="91"/>
      <c r="T48" s="91"/>
      <c r="U48" s="91"/>
      <c r="V48" s="91"/>
      <c r="W48" s="91"/>
      <c r="X48" s="91"/>
      <c r="Y48" s="91"/>
      <c r="Z48" s="91"/>
      <c r="AA48" s="91"/>
      <c r="AB48" s="91"/>
      <c r="AC48" s="58"/>
      <c r="AD48" s="97">
        <f t="shared" si="4"/>
        <v>0</v>
      </c>
    </row>
    <row r="49" spans="1:30" ht="21.75" customHeight="1" x14ac:dyDescent="0.25">
      <c r="A49" s="38" t="str">
        <f>'[1]Weekly budget worksheet'!F11</f>
        <v>Gas</v>
      </c>
      <c r="B49" s="78">
        <f>'Fortnightly budget worksheet'!I11</f>
        <v>0</v>
      </c>
      <c r="C49" s="91"/>
      <c r="D49" s="91"/>
      <c r="E49" s="91"/>
      <c r="F49" s="91"/>
      <c r="G49" s="91"/>
      <c r="H49" s="91"/>
      <c r="I49" s="91"/>
      <c r="J49" s="91"/>
      <c r="K49" s="91"/>
      <c r="L49" s="91"/>
      <c r="M49" s="91"/>
      <c r="N49" s="91"/>
      <c r="O49" s="91"/>
      <c r="P49" s="91"/>
      <c r="Q49" s="91"/>
      <c r="R49" s="91"/>
      <c r="S49" s="91"/>
      <c r="T49" s="91"/>
      <c r="U49" s="91"/>
      <c r="V49" s="91"/>
      <c r="W49" s="91"/>
      <c r="X49" s="91"/>
      <c r="Y49" s="91"/>
      <c r="Z49" s="91"/>
      <c r="AA49" s="91"/>
      <c r="AB49" s="91"/>
      <c r="AC49" s="58"/>
      <c r="AD49" s="97">
        <f t="shared" si="4"/>
        <v>0</v>
      </c>
    </row>
    <row r="50" spans="1:30" ht="21.75" customHeight="1" x14ac:dyDescent="0.25">
      <c r="A50" s="38" t="str">
        <f>'[1]Weekly budget worksheet'!F12</f>
        <v>Phone</v>
      </c>
      <c r="B50" s="78">
        <f>'Fortnightly budget worksheet'!I12</f>
        <v>0</v>
      </c>
      <c r="C50" s="91"/>
      <c r="D50" s="91"/>
      <c r="E50" s="91"/>
      <c r="F50" s="91"/>
      <c r="G50" s="91"/>
      <c r="H50" s="91"/>
      <c r="I50" s="91"/>
      <c r="J50" s="91"/>
      <c r="K50" s="91"/>
      <c r="L50" s="91"/>
      <c r="M50" s="91"/>
      <c r="N50" s="91"/>
      <c r="O50" s="91"/>
      <c r="P50" s="91"/>
      <c r="Q50" s="91"/>
      <c r="R50" s="91"/>
      <c r="S50" s="91"/>
      <c r="T50" s="91"/>
      <c r="U50" s="91"/>
      <c r="V50" s="91"/>
      <c r="W50" s="91"/>
      <c r="X50" s="91"/>
      <c r="Y50" s="91"/>
      <c r="Z50" s="91"/>
      <c r="AA50" s="91"/>
      <c r="AB50" s="91"/>
      <c r="AC50" s="58"/>
      <c r="AD50" s="97">
        <f t="shared" si="4"/>
        <v>0</v>
      </c>
    </row>
    <row r="51" spans="1:30" ht="21.75" customHeight="1" x14ac:dyDescent="0.25">
      <c r="A51" s="38" t="str">
        <f>'[1]Weekly budget worksheet'!F13</f>
        <v>Mobile phone</v>
      </c>
      <c r="B51" s="78">
        <f>'Fortnightly budget worksheet'!I13</f>
        <v>0</v>
      </c>
      <c r="C51" s="91"/>
      <c r="D51" s="91"/>
      <c r="E51" s="91"/>
      <c r="F51" s="91"/>
      <c r="G51" s="91"/>
      <c r="H51" s="91"/>
      <c r="I51" s="91"/>
      <c r="J51" s="91"/>
      <c r="K51" s="91"/>
      <c r="L51" s="91"/>
      <c r="M51" s="91"/>
      <c r="N51" s="91"/>
      <c r="O51" s="91"/>
      <c r="P51" s="91"/>
      <c r="Q51" s="91"/>
      <c r="R51" s="91"/>
      <c r="S51" s="91"/>
      <c r="T51" s="91"/>
      <c r="U51" s="91"/>
      <c r="V51" s="91"/>
      <c r="W51" s="91"/>
      <c r="X51" s="91"/>
      <c r="Y51" s="91"/>
      <c r="Z51" s="91"/>
      <c r="AA51" s="91"/>
      <c r="AB51" s="91"/>
      <c r="AC51" s="58"/>
      <c r="AD51" s="97">
        <f t="shared" si="4"/>
        <v>0</v>
      </c>
    </row>
    <row r="52" spans="1:30" ht="21.75" customHeight="1" x14ac:dyDescent="0.25">
      <c r="A52" s="38" t="str">
        <f>'[1]Weekly budget worksheet'!F14</f>
        <v>Internet</v>
      </c>
      <c r="B52" s="78">
        <f>'Fortnightly budget worksheet'!I14</f>
        <v>0</v>
      </c>
      <c r="C52" s="91"/>
      <c r="D52" s="91"/>
      <c r="E52" s="91"/>
      <c r="F52" s="91"/>
      <c r="G52" s="91"/>
      <c r="H52" s="91"/>
      <c r="I52" s="91"/>
      <c r="J52" s="91"/>
      <c r="K52" s="91"/>
      <c r="L52" s="91"/>
      <c r="M52" s="91"/>
      <c r="N52" s="91"/>
      <c r="O52" s="91"/>
      <c r="P52" s="91"/>
      <c r="Q52" s="91"/>
      <c r="R52" s="91"/>
      <c r="S52" s="91"/>
      <c r="T52" s="91"/>
      <c r="U52" s="91"/>
      <c r="V52" s="91"/>
      <c r="W52" s="91"/>
      <c r="X52" s="91"/>
      <c r="Y52" s="91"/>
      <c r="Z52" s="91"/>
      <c r="AA52" s="91"/>
      <c r="AB52" s="91"/>
      <c r="AC52" s="58"/>
      <c r="AD52" s="97">
        <f t="shared" si="4"/>
        <v>0</v>
      </c>
    </row>
    <row r="53" spans="1:30" ht="21.75" customHeight="1" x14ac:dyDescent="0.25">
      <c r="A53" s="38" t="str">
        <f>'[1]Weekly budget worksheet'!F15</f>
        <v>Pay TV</v>
      </c>
      <c r="B53" s="78">
        <f>'Fortnightly budget worksheet'!I15</f>
        <v>0</v>
      </c>
      <c r="C53" s="91"/>
      <c r="D53" s="91"/>
      <c r="E53" s="91"/>
      <c r="F53" s="91"/>
      <c r="G53" s="91"/>
      <c r="H53" s="91"/>
      <c r="I53" s="91"/>
      <c r="J53" s="91"/>
      <c r="K53" s="91"/>
      <c r="L53" s="91"/>
      <c r="M53" s="91"/>
      <c r="N53" s="91"/>
      <c r="O53" s="91"/>
      <c r="P53" s="91"/>
      <c r="Q53" s="91"/>
      <c r="R53" s="91"/>
      <c r="S53" s="91"/>
      <c r="T53" s="91"/>
      <c r="U53" s="91"/>
      <c r="V53" s="91"/>
      <c r="W53" s="91"/>
      <c r="X53" s="91"/>
      <c r="Y53" s="91"/>
      <c r="Z53" s="91"/>
      <c r="AA53" s="91"/>
      <c r="AB53" s="91"/>
      <c r="AC53" s="58"/>
      <c r="AD53" s="97">
        <f t="shared" si="4"/>
        <v>0</v>
      </c>
    </row>
    <row r="54" spans="1:30" ht="21.75" customHeight="1" x14ac:dyDescent="0.25">
      <c r="A54" s="38" t="str">
        <f>'[1]Weekly budget worksheet'!F16</f>
        <v>Appliance rental</v>
      </c>
      <c r="B54" s="78">
        <f>'Fortnightly budget worksheet'!I16</f>
        <v>0</v>
      </c>
      <c r="C54" s="91"/>
      <c r="D54" s="91"/>
      <c r="E54" s="91"/>
      <c r="F54" s="91"/>
      <c r="G54" s="91"/>
      <c r="H54" s="91"/>
      <c r="I54" s="91"/>
      <c r="J54" s="91"/>
      <c r="K54" s="91"/>
      <c r="L54" s="91"/>
      <c r="M54" s="91"/>
      <c r="N54" s="91"/>
      <c r="O54" s="91"/>
      <c r="P54" s="91"/>
      <c r="Q54" s="91"/>
      <c r="R54" s="91"/>
      <c r="S54" s="91"/>
      <c r="T54" s="91"/>
      <c r="U54" s="91"/>
      <c r="V54" s="91"/>
      <c r="W54" s="91"/>
      <c r="X54" s="91"/>
      <c r="Y54" s="91"/>
      <c r="Z54" s="91"/>
      <c r="AA54" s="91"/>
      <c r="AB54" s="91"/>
      <c r="AC54" s="58"/>
      <c r="AD54" s="97">
        <f t="shared" si="4"/>
        <v>0</v>
      </c>
    </row>
    <row r="55" spans="1:30" ht="21.75" customHeight="1" x14ac:dyDescent="0.25">
      <c r="A55" s="38" t="str">
        <f>'[1]Weekly budget worksheet'!F17</f>
        <v>Credit contracts</v>
      </c>
      <c r="B55" s="78">
        <f>'Fortnightly budget worksheet'!I17</f>
        <v>0</v>
      </c>
      <c r="C55" s="91"/>
      <c r="D55" s="91"/>
      <c r="E55" s="91"/>
      <c r="F55" s="91"/>
      <c r="G55" s="91"/>
      <c r="H55" s="91"/>
      <c r="I55" s="91"/>
      <c r="J55" s="91"/>
      <c r="K55" s="91"/>
      <c r="L55" s="91"/>
      <c r="M55" s="91"/>
      <c r="N55" s="91"/>
      <c r="O55" s="91"/>
      <c r="P55" s="91"/>
      <c r="Q55" s="91"/>
      <c r="R55" s="91"/>
      <c r="S55" s="91"/>
      <c r="T55" s="91"/>
      <c r="U55" s="91"/>
      <c r="V55" s="91"/>
      <c r="W55" s="91"/>
      <c r="X55" s="91"/>
      <c r="Y55" s="91"/>
      <c r="Z55" s="91"/>
      <c r="AA55" s="91"/>
      <c r="AB55" s="91"/>
      <c r="AC55" s="58"/>
      <c r="AD55" s="97">
        <f t="shared" si="4"/>
        <v>0</v>
      </c>
    </row>
    <row r="56" spans="1:30" ht="21.75" customHeight="1" x14ac:dyDescent="0.25">
      <c r="A56" s="38" t="str">
        <f>'[1]Weekly budget worksheet'!F18</f>
        <v>Credit / store cards</v>
      </c>
      <c r="B56" s="78">
        <f>'Fortnightly budget worksheet'!I18</f>
        <v>0</v>
      </c>
      <c r="C56" s="91"/>
      <c r="D56" s="91"/>
      <c r="E56" s="91"/>
      <c r="F56" s="91"/>
      <c r="G56" s="91"/>
      <c r="H56" s="91"/>
      <c r="I56" s="91"/>
      <c r="J56" s="91"/>
      <c r="K56" s="91"/>
      <c r="L56" s="91"/>
      <c r="M56" s="91"/>
      <c r="N56" s="91"/>
      <c r="O56" s="91"/>
      <c r="P56" s="91"/>
      <c r="Q56" s="91"/>
      <c r="R56" s="91"/>
      <c r="S56" s="91"/>
      <c r="T56" s="91"/>
      <c r="U56" s="91"/>
      <c r="V56" s="91"/>
      <c r="W56" s="91"/>
      <c r="X56" s="91"/>
      <c r="Y56" s="91"/>
      <c r="Z56" s="91"/>
      <c r="AA56" s="91"/>
      <c r="AB56" s="91"/>
      <c r="AC56" s="58"/>
      <c r="AD56" s="97">
        <f t="shared" si="4"/>
        <v>0</v>
      </c>
    </row>
    <row r="57" spans="1:30" ht="21.75" customHeight="1" x14ac:dyDescent="0.25">
      <c r="A57" s="38" t="str">
        <f>'[1]Weekly budget worksheet'!F19</f>
        <v>Personal loans</v>
      </c>
      <c r="B57" s="78">
        <f>'Fortnightly budget worksheet'!I19</f>
        <v>0</v>
      </c>
      <c r="C57" s="91"/>
      <c r="D57" s="91"/>
      <c r="E57" s="91"/>
      <c r="F57" s="91"/>
      <c r="G57" s="91"/>
      <c r="H57" s="91"/>
      <c r="I57" s="91"/>
      <c r="J57" s="91"/>
      <c r="K57" s="91"/>
      <c r="L57" s="91"/>
      <c r="M57" s="91"/>
      <c r="N57" s="91"/>
      <c r="O57" s="91"/>
      <c r="P57" s="91"/>
      <c r="Q57" s="91"/>
      <c r="R57" s="91"/>
      <c r="S57" s="91"/>
      <c r="T57" s="91"/>
      <c r="U57" s="91"/>
      <c r="V57" s="91"/>
      <c r="W57" s="91"/>
      <c r="X57" s="91"/>
      <c r="Y57" s="91"/>
      <c r="Z57" s="91"/>
      <c r="AA57" s="91"/>
      <c r="AB57" s="91"/>
      <c r="AC57" s="58"/>
      <c r="AD57" s="97">
        <f t="shared" ref="AD57:AD88" si="5">SUM(C57:AB57)</f>
        <v>0</v>
      </c>
    </row>
    <row r="58" spans="1:30" ht="21.75" customHeight="1" x14ac:dyDescent="0.25">
      <c r="A58" s="38" t="str">
        <f>'[1]Weekly budget worksheet'!F20</f>
        <v>Other monthly costs</v>
      </c>
      <c r="B58" s="78">
        <f>'Fortnightly budget worksheet'!I20</f>
        <v>0</v>
      </c>
      <c r="C58" s="91"/>
      <c r="D58" s="91"/>
      <c r="E58" s="91"/>
      <c r="F58" s="91"/>
      <c r="G58" s="91"/>
      <c r="H58" s="91"/>
      <c r="I58" s="91"/>
      <c r="J58" s="91"/>
      <c r="K58" s="91"/>
      <c r="L58" s="91"/>
      <c r="M58" s="91"/>
      <c r="N58" s="91"/>
      <c r="O58" s="91"/>
      <c r="P58" s="91"/>
      <c r="Q58" s="91"/>
      <c r="R58" s="91"/>
      <c r="S58" s="91"/>
      <c r="T58" s="91"/>
      <c r="U58" s="91"/>
      <c r="V58" s="91"/>
      <c r="W58" s="91"/>
      <c r="X58" s="91"/>
      <c r="Y58" s="91"/>
      <c r="Z58" s="91"/>
      <c r="AA58" s="91"/>
      <c r="AB58" s="91"/>
      <c r="AC58" s="58"/>
      <c r="AD58" s="97">
        <f t="shared" si="5"/>
        <v>0</v>
      </c>
    </row>
    <row r="59" spans="1:30" ht="21.75" customHeight="1" x14ac:dyDescent="0.25">
      <c r="A59" s="38" t="str">
        <f>'[1]Weekly budget worksheet'!F33</f>
        <v>House insurance</v>
      </c>
      <c r="B59" s="78">
        <f>'Fortnightly budget worksheet'!I33</f>
        <v>0</v>
      </c>
      <c r="C59" s="91"/>
      <c r="D59" s="91"/>
      <c r="E59" s="91"/>
      <c r="F59" s="91"/>
      <c r="G59" s="91"/>
      <c r="H59" s="91"/>
      <c r="I59" s="91"/>
      <c r="J59" s="91"/>
      <c r="K59" s="91"/>
      <c r="L59" s="91"/>
      <c r="M59" s="91"/>
      <c r="N59" s="91"/>
      <c r="O59" s="91"/>
      <c r="P59" s="91"/>
      <c r="Q59" s="91"/>
      <c r="R59" s="91"/>
      <c r="S59" s="91"/>
      <c r="T59" s="91"/>
      <c r="U59" s="91"/>
      <c r="V59" s="91"/>
      <c r="W59" s="91"/>
      <c r="X59" s="91"/>
      <c r="Y59" s="91"/>
      <c r="Z59" s="91"/>
      <c r="AA59" s="91"/>
      <c r="AB59" s="91"/>
      <c r="AC59" s="58"/>
      <c r="AD59" s="97">
        <f t="shared" si="5"/>
        <v>0</v>
      </c>
    </row>
    <row r="60" spans="1:30" ht="21.75" customHeight="1" x14ac:dyDescent="0.25">
      <c r="A60" s="38" t="str">
        <f>'[1]Weekly budget worksheet'!F34</f>
        <v>Contents insurance</v>
      </c>
      <c r="B60" s="78">
        <f>'Fortnightly budget worksheet'!I34</f>
        <v>0</v>
      </c>
      <c r="C60" s="91"/>
      <c r="D60" s="91"/>
      <c r="E60" s="91"/>
      <c r="F60" s="91"/>
      <c r="G60" s="91"/>
      <c r="H60" s="91"/>
      <c r="I60" s="91"/>
      <c r="J60" s="91"/>
      <c r="K60" s="91"/>
      <c r="L60" s="91"/>
      <c r="M60" s="91"/>
      <c r="N60" s="91"/>
      <c r="O60" s="91"/>
      <c r="P60" s="91"/>
      <c r="Q60" s="91"/>
      <c r="R60" s="91"/>
      <c r="S60" s="91"/>
      <c r="T60" s="91"/>
      <c r="U60" s="91"/>
      <c r="V60" s="91"/>
      <c r="W60" s="91"/>
      <c r="X60" s="91"/>
      <c r="Y60" s="91"/>
      <c r="Z60" s="91"/>
      <c r="AA60" s="91"/>
      <c r="AB60" s="91"/>
      <c r="AC60" s="58"/>
      <c r="AD60" s="97">
        <f t="shared" si="5"/>
        <v>0</v>
      </c>
    </row>
    <row r="61" spans="1:30" ht="21.75" customHeight="1" x14ac:dyDescent="0.25">
      <c r="A61" s="38" t="str">
        <f>'[1]Weekly budget worksheet'!F35</f>
        <v>Health / life insurance</v>
      </c>
      <c r="B61" s="78">
        <f>'Fortnightly budget worksheet'!I35</f>
        <v>0</v>
      </c>
      <c r="C61" s="91"/>
      <c r="D61" s="91"/>
      <c r="E61" s="91"/>
      <c r="F61" s="91"/>
      <c r="G61" s="91"/>
      <c r="H61" s="91"/>
      <c r="I61" s="91"/>
      <c r="J61" s="91"/>
      <c r="K61" s="91"/>
      <c r="L61" s="91"/>
      <c r="M61" s="91"/>
      <c r="N61" s="91"/>
      <c r="O61" s="91"/>
      <c r="P61" s="91"/>
      <c r="Q61" s="91"/>
      <c r="R61" s="91"/>
      <c r="S61" s="91"/>
      <c r="T61" s="91"/>
      <c r="U61" s="91"/>
      <c r="V61" s="91"/>
      <c r="W61" s="91"/>
      <c r="X61" s="91"/>
      <c r="Y61" s="91"/>
      <c r="Z61" s="91"/>
      <c r="AA61" s="91"/>
      <c r="AB61" s="91"/>
      <c r="AC61" s="58"/>
      <c r="AD61" s="97">
        <f t="shared" si="5"/>
        <v>0</v>
      </c>
    </row>
    <row r="62" spans="1:30" ht="21.75" customHeight="1" x14ac:dyDescent="0.25">
      <c r="A62" s="38" t="str">
        <f>'[1]Weekly budget worksheet'!F36</f>
        <v>Vehicle insurance</v>
      </c>
      <c r="B62" s="78">
        <f>'Fortnightly budget worksheet'!I36</f>
        <v>0</v>
      </c>
      <c r="C62" s="91"/>
      <c r="D62" s="91"/>
      <c r="E62" s="91"/>
      <c r="F62" s="91"/>
      <c r="G62" s="91"/>
      <c r="H62" s="91"/>
      <c r="I62" s="91"/>
      <c r="J62" s="91"/>
      <c r="K62" s="91"/>
      <c r="L62" s="91"/>
      <c r="M62" s="91"/>
      <c r="N62" s="91"/>
      <c r="O62" s="91"/>
      <c r="P62" s="91"/>
      <c r="Q62" s="91"/>
      <c r="R62" s="91"/>
      <c r="S62" s="91"/>
      <c r="T62" s="91"/>
      <c r="U62" s="91"/>
      <c r="V62" s="91"/>
      <c r="W62" s="91"/>
      <c r="X62" s="91"/>
      <c r="Y62" s="91"/>
      <c r="Z62" s="91"/>
      <c r="AA62" s="91"/>
      <c r="AB62" s="91"/>
      <c r="AC62" s="58"/>
      <c r="AD62" s="97">
        <f t="shared" si="5"/>
        <v>0</v>
      </c>
    </row>
    <row r="63" spans="1:30" ht="21.75" customHeight="1" x14ac:dyDescent="0.25">
      <c r="A63" s="38" t="str">
        <f>'[1]Weekly budget worksheet'!F37</f>
        <v>Vehicle registration</v>
      </c>
      <c r="B63" s="78">
        <f>'Fortnightly budget worksheet'!I37</f>
        <v>0</v>
      </c>
      <c r="C63" s="91"/>
      <c r="D63" s="91"/>
      <c r="E63" s="91"/>
      <c r="F63" s="91"/>
      <c r="G63" s="91"/>
      <c r="H63" s="91"/>
      <c r="I63" s="91"/>
      <c r="J63" s="91"/>
      <c r="K63" s="91"/>
      <c r="L63" s="91"/>
      <c r="M63" s="91"/>
      <c r="N63" s="91"/>
      <c r="O63" s="91"/>
      <c r="P63" s="91"/>
      <c r="Q63" s="91"/>
      <c r="R63" s="91"/>
      <c r="S63" s="91"/>
      <c r="T63" s="91"/>
      <c r="U63" s="91"/>
      <c r="V63" s="91"/>
      <c r="W63" s="91"/>
      <c r="X63" s="91"/>
      <c r="Y63" s="91"/>
      <c r="Z63" s="91"/>
      <c r="AA63" s="91"/>
      <c r="AB63" s="91"/>
      <c r="AC63" s="58"/>
      <c r="AD63" s="97">
        <f t="shared" si="5"/>
        <v>0</v>
      </c>
    </row>
    <row r="64" spans="1:30" ht="21.75" customHeight="1" x14ac:dyDescent="0.25">
      <c r="A64" s="38" t="str">
        <f>'[1]Weekly budget worksheet'!F38</f>
        <v>Warrant of Fitness</v>
      </c>
      <c r="B64" s="78">
        <f>'Fortnightly budget worksheet'!I38</f>
        <v>0</v>
      </c>
      <c r="C64" s="91"/>
      <c r="D64" s="91"/>
      <c r="E64" s="91"/>
      <c r="F64" s="91"/>
      <c r="G64" s="91"/>
      <c r="H64" s="91"/>
      <c r="I64" s="91"/>
      <c r="J64" s="91"/>
      <c r="K64" s="91"/>
      <c r="L64" s="91"/>
      <c r="M64" s="91"/>
      <c r="N64" s="91"/>
      <c r="O64" s="91"/>
      <c r="P64" s="91"/>
      <c r="Q64" s="91"/>
      <c r="R64" s="91"/>
      <c r="S64" s="91"/>
      <c r="T64" s="91"/>
      <c r="U64" s="91"/>
      <c r="V64" s="91"/>
      <c r="W64" s="91"/>
      <c r="X64" s="91"/>
      <c r="Y64" s="91"/>
      <c r="Z64" s="91"/>
      <c r="AA64" s="91"/>
      <c r="AB64" s="91"/>
      <c r="AC64" s="58"/>
      <c r="AD64" s="97">
        <f t="shared" si="5"/>
        <v>0</v>
      </c>
    </row>
    <row r="65" spans="1:30" ht="21.75" customHeight="1" x14ac:dyDescent="0.25">
      <c r="A65" s="38" t="str">
        <f>'[1]Weekly budget worksheet'!F39</f>
        <v>Vehicle maintenance</v>
      </c>
      <c r="B65" s="78">
        <f>'Fortnightly budget worksheet'!I39</f>
        <v>0</v>
      </c>
      <c r="C65" s="91"/>
      <c r="D65" s="91"/>
      <c r="E65" s="91"/>
      <c r="F65" s="91"/>
      <c r="G65" s="91"/>
      <c r="H65" s="91"/>
      <c r="I65" s="91"/>
      <c r="J65" s="91"/>
      <c r="K65" s="91"/>
      <c r="L65" s="91"/>
      <c r="M65" s="91"/>
      <c r="N65" s="91"/>
      <c r="O65" s="91"/>
      <c r="P65" s="91"/>
      <c r="Q65" s="91"/>
      <c r="R65" s="91"/>
      <c r="S65" s="91"/>
      <c r="T65" s="91"/>
      <c r="U65" s="91"/>
      <c r="V65" s="91"/>
      <c r="W65" s="91"/>
      <c r="X65" s="91"/>
      <c r="Y65" s="91"/>
      <c r="Z65" s="91"/>
      <c r="AA65" s="91"/>
      <c r="AB65" s="91"/>
      <c r="AC65" s="58"/>
      <c r="AD65" s="97">
        <f t="shared" si="5"/>
        <v>0</v>
      </c>
    </row>
    <row r="66" spans="1:30" ht="21.75" customHeight="1" x14ac:dyDescent="0.25">
      <c r="A66" s="38" t="str">
        <f>'[1]Weekly budget worksheet'!F40</f>
        <v>Road user charges (diesel)</v>
      </c>
      <c r="B66" s="78">
        <f>'Fortnightly budget worksheet'!I40</f>
        <v>0</v>
      </c>
      <c r="C66" s="91"/>
      <c r="D66" s="91"/>
      <c r="E66" s="91"/>
      <c r="F66" s="91"/>
      <c r="G66" s="91"/>
      <c r="H66" s="91"/>
      <c r="I66" s="91"/>
      <c r="J66" s="91"/>
      <c r="K66" s="91"/>
      <c r="L66" s="91"/>
      <c r="M66" s="91"/>
      <c r="N66" s="91"/>
      <c r="O66" s="91"/>
      <c r="P66" s="91"/>
      <c r="Q66" s="91"/>
      <c r="R66" s="91"/>
      <c r="S66" s="91"/>
      <c r="T66" s="91"/>
      <c r="U66" s="91"/>
      <c r="V66" s="91"/>
      <c r="W66" s="91"/>
      <c r="X66" s="91"/>
      <c r="Y66" s="91"/>
      <c r="Z66" s="91"/>
      <c r="AA66" s="91"/>
      <c r="AB66" s="91"/>
      <c r="AC66" s="58"/>
      <c r="AD66" s="97">
        <f t="shared" si="5"/>
        <v>0</v>
      </c>
    </row>
    <row r="67" spans="1:30" ht="21.75" customHeight="1" x14ac:dyDescent="0.25">
      <c r="A67" s="38" t="str">
        <f>'[1]Weekly budget worksheet'!F41</f>
        <v>School fees</v>
      </c>
      <c r="B67" s="78">
        <f>'Fortnightly budget worksheet'!I41</f>
        <v>0</v>
      </c>
      <c r="C67" s="91"/>
      <c r="D67" s="91"/>
      <c r="E67" s="91"/>
      <c r="F67" s="91"/>
      <c r="G67" s="91"/>
      <c r="H67" s="91"/>
      <c r="I67" s="91"/>
      <c r="J67" s="91"/>
      <c r="K67" s="91"/>
      <c r="L67" s="91"/>
      <c r="M67" s="91"/>
      <c r="N67" s="91"/>
      <c r="O67" s="91"/>
      <c r="P67" s="91"/>
      <c r="Q67" s="91"/>
      <c r="R67" s="91"/>
      <c r="S67" s="91"/>
      <c r="T67" s="91"/>
      <c r="U67" s="91"/>
      <c r="V67" s="91"/>
      <c r="W67" s="91"/>
      <c r="X67" s="91"/>
      <c r="Y67" s="91"/>
      <c r="Z67" s="91"/>
      <c r="AA67" s="91"/>
      <c r="AB67" s="91"/>
      <c r="AC67" s="58"/>
      <c r="AD67" s="97">
        <f t="shared" si="5"/>
        <v>0</v>
      </c>
    </row>
    <row r="68" spans="1:30" ht="21.75" customHeight="1" x14ac:dyDescent="0.25">
      <c r="A68" s="38" t="str">
        <f>'[1]Weekly budget worksheet'!F42</f>
        <v>School activity fees</v>
      </c>
      <c r="B68" s="78">
        <f>'Fortnightly budget worksheet'!I42</f>
        <v>0</v>
      </c>
      <c r="C68" s="91"/>
      <c r="D68" s="91"/>
      <c r="E68" s="91"/>
      <c r="F68" s="91"/>
      <c r="G68" s="91"/>
      <c r="H68" s="91"/>
      <c r="I68" s="91"/>
      <c r="J68" s="91"/>
      <c r="K68" s="91"/>
      <c r="L68" s="91"/>
      <c r="M68" s="91"/>
      <c r="N68" s="91"/>
      <c r="O68" s="91"/>
      <c r="P68" s="91"/>
      <c r="Q68" s="91"/>
      <c r="R68" s="91"/>
      <c r="S68" s="91"/>
      <c r="T68" s="91"/>
      <c r="U68" s="91"/>
      <c r="V68" s="91"/>
      <c r="W68" s="91"/>
      <c r="X68" s="91"/>
      <c r="Y68" s="91"/>
      <c r="Z68" s="91"/>
      <c r="AA68" s="91"/>
      <c r="AB68" s="91"/>
      <c r="AC68" s="58"/>
      <c r="AD68" s="97">
        <f t="shared" si="5"/>
        <v>0</v>
      </c>
    </row>
    <row r="69" spans="1:30" ht="21.75" customHeight="1" x14ac:dyDescent="0.25">
      <c r="A69" s="38" t="str">
        <f>'[1]Weekly budget worksheet'!F43</f>
        <v>Other school costs</v>
      </c>
      <c r="B69" s="78">
        <f>'Fortnightly budget worksheet'!I43</f>
        <v>0</v>
      </c>
      <c r="C69" s="91"/>
      <c r="D69" s="91"/>
      <c r="E69" s="91"/>
      <c r="F69" s="91"/>
      <c r="G69" s="91"/>
      <c r="H69" s="91"/>
      <c r="I69" s="91"/>
      <c r="J69" s="91"/>
      <c r="K69" s="91"/>
      <c r="L69" s="91"/>
      <c r="M69" s="91"/>
      <c r="N69" s="91"/>
      <c r="O69" s="91"/>
      <c r="P69" s="91"/>
      <c r="Q69" s="91"/>
      <c r="R69" s="91"/>
      <c r="S69" s="91"/>
      <c r="T69" s="91"/>
      <c r="U69" s="91"/>
      <c r="V69" s="91"/>
      <c r="W69" s="91"/>
      <c r="X69" s="91"/>
      <c r="Y69" s="91"/>
      <c r="Z69" s="91"/>
      <c r="AA69" s="91"/>
      <c r="AB69" s="91"/>
      <c r="AC69" s="58"/>
      <c r="AD69" s="97">
        <f t="shared" si="5"/>
        <v>0</v>
      </c>
    </row>
    <row r="70" spans="1:30" ht="21.75" customHeight="1" x14ac:dyDescent="0.25">
      <c r="A70" s="38" t="str">
        <f>'[1]Weekly budget worksheet'!F44</f>
        <v>Rates</v>
      </c>
      <c r="B70" s="78">
        <f>'Fortnightly budget worksheet'!I44</f>
        <v>0</v>
      </c>
      <c r="C70" s="91"/>
      <c r="D70" s="91"/>
      <c r="E70" s="91"/>
      <c r="F70" s="91"/>
      <c r="G70" s="91"/>
      <c r="H70" s="91"/>
      <c r="I70" s="91"/>
      <c r="J70" s="91"/>
      <c r="K70" s="91"/>
      <c r="L70" s="91"/>
      <c r="M70" s="91"/>
      <c r="N70" s="91"/>
      <c r="O70" s="91"/>
      <c r="P70" s="91"/>
      <c r="Q70" s="91"/>
      <c r="R70" s="91"/>
      <c r="S70" s="91"/>
      <c r="T70" s="91"/>
      <c r="U70" s="91"/>
      <c r="V70" s="91"/>
      <c r="W70" s="91"/>
      <c r="X70" s="91"/>
      <c r="Y70" s="91"/>
      <c r="Z70" s="91"/>
      <c r="AA70" s="91"/>
      <c r="AB70" s="91"/>
      <c r="AC70" s="58"/>
      <c r="AD70" s="97">
        <f t="shared" si="5"/>
        <v>0</v>
      </c>
    </row>
    <row r="71" spans="1:30" ht="21.75" customHeight="1" x14ac:dyDescent="0.25">
      <c r="A71" s="38" t="str">
        <f>'[1]Weekly budget worksheet'!F45</f>
        <v>Regional rates</v>
      </c>
      <c r="B71" s="78">
        <f>'Fortnightly budget worksheet'!I45</f>
        <v>0</v>
      </c>
      <c r="C71" s="91"/>
      <c r="D71" s="91"/>
      <c r="E71" s="91"/>
      <c r="F71" s="91"/>
      <c r="G71" s="91"/>
      <c r="H71" s="91"/>
      <c r="I71" s="91"/>
      <c r="J71" s="91"/>
      <c r="K71" s="91"/>
      <c r="L71" s="91"/>
      <c r="M71" s="91"/>
      <c r="N71" s="91"/>
      <c r="O71" s="91"/>
      <c r="P71" s="91"/>
      <c r="Q71" s="91"/>
      <c r="R71" s="91"/>
      <c r="S71" s="91"/>
      <c r="T71" s="91"/>
      <c r="U71" s="91"/>
      <c r="V71" s="91"/>
      <c r="W71" s="91"/>
      <c r="X71" s="91"/>
      <c r="Y71" s="91"/>
      <c r="Z71" s="91"/>
      <c r="AA71" s="91"/>
      <c r="AB71" s="91"/>
      <c r="AC71" s="58"/>
      <c r="AD71" s="97">
        <f t="shared" si="5"/>
        <v>0</v>
      </c>
    </row>
    <row r="72" spans="1:30" ht="21.75" customHeight="1" x14ac:dyDescent="0.25">
      <c r="A72" s="38" t="str">
        <f>'[1]Weekly budget worksheet'!F46</f>
        <v>Water rates</v>
      </c>
      <c r="B72" s="78">
        <f>'Fortnightly budget worksheet'!I46</f>
        <v>0</v>
      </c>
      <c r="C72" s="91"/>
      <c r="D72" s="91"/>
      <c r="E72" s="91"/>
      <c r="F72" s="91"/>
      <c r="G72" s="91"/>
      <c r="H72" s="91"/>
      <c r="I72" s="91"/>
      <c r="J72" s="91"/>
      <c r="K72" s="91"/>
      <c r="L72" s="91"/>
      <c r="M72" s="91"/>
      <c r="N72" s="91"/>
      <c r="O72" s="91"/>
      <c r="P72" s="91"/>
      <c r="Q72" s="91"/>
      <c r="R72" s="91"/>
      <c r="S72" s="91"/>
      <c r="T72" s="91"/>
      <c r="U72" s="91"/>
      <c r="V72" s="91"/>
      <c r="W72" s="91"/>
      <c r="X72" s="91"/>
      <c r="Y72" s="91"/>
      <c r="Z72" s="91"/>
      <c r="AA72" s="91"/>
      <c r="AB72" s="91"/>
      <c r="AC72" s="58"/>
      <c r="AD72" s="97">
        <f t="shared" si="5"/>
        <v>0</v>
      </c>
    </row>
    <row r="73" spans="1:30" ht="21.75" customHeight="1" x14ac:dyDescent="0.25">
      <c r="A73" s="38" t="str">
        <f>'[1]Weekly budget worksheet'!F47</f>
        <v>Recreation / memberships (adults)</v>
      </c>
      <c r="B73" s="78">
        <f>'Fortnightly budget worksheet'!I47</f>
        <v>0</v>
      </c>
      <c r="C73" s="91"/>
      <c r="D73" s="91"/>
      <c r="E73" s="91"/>
      <c r="F73" s="91"/>
      <c r="G73" s="91"/>
      <c r="H73" s="91"/>
      <c r="I73" s="91"/>
      <c r="J73" s="91"/>
      <c r="K73" s="91"/>
      <c r="L73" s="91"/>
      <c r="M73" s="91"/>
      <c r="N73" s="91"/>
      <c r="O73" s="91"/>
      <c r="P73" s="91"/>
      <c r="Q73" s="91"/>
      <c r="R73" s="91"/>
      <c r="S73" s="91"/>
      <c r="T73" s="91"/>
      <c r="U73" s="91"/>
      <c r="V73" s="91"/>
      <c r="W73" s="91"/>
      <c r="X73" s="91"/>
      <c r="Y73" s="91"/>
      <c r="Z73" s="91"/>
      <c r="AA73" s="91"/>
      <c r="AB73" s="91"/>
      <c r="AC73" s="58"/>
      <c r="AD73" s="97">
        <f t="shared" si="5"/>
        <v>0</v>
      </c>
    </row>
    <row r="74" spans="1:30" ht="21.75" customHeight="1" x14ac:dyDescent="0.25">
      <c r="A74" s="38" t="str">
        <f>'[1]Weekly budget worksheet'!F48</f>
        <v>Recreation / memberships (children)</v>
      </c>
      <c r="B74" s="78">
        <f>'Fortnightly budget worksheet'!I48</f>
        <v>0</v>
      </c>
      <c r="C74" s="91"/>
      <c r="D74" s="91"/>
      <c r="E74" s="91"/>
      <c r="F74" s="91"/>
      <c r="G74" s="91"/>
      <c r="H74" s="91"/>
      <c r="I74" s="91"/>
      <c r="J74" s="91"/>
      <c r="K74" s="91"/>
      <c r="L74" s="91"/>
      <c r="M74" s="91"/>
      <c r="N74" s="91"/>
      <c r="O74" s="91"/>
      <c r="P74" s="91"/>
      <c r="Q74" s="91"/>
      <c r="R74" s="91"/>
      <c r="S74" s="91"/>
      <c r="T74" s="91"/>
      <c r="U74" s="91"/>
      <c r="V74" s="91"/>
      <c r="W74" s="91"/>
      <c r="X74" s="91"/>
      <c r="Y74" s="91"/>
      <c r="Z74" s="91"/>
      <c r="AA74" s="91"/>
      <c r="AB74" s="91"/>
      <c r="AC74" s="58"/>
      <c r="AD74" s="97">
        <f t="shared" si="5"/>
        <v>0</v>
      </c>
    </row>
    <row r="75" spans="1:30" ht="21.75" customHeight="1" x14ac:dyDescent="0.25">
      <c r="A75" s="38" t="str">
        <f>'[1]Weekly budget worksheet'!F49</f>
        <v>Other annual costs</v>
      </c>
      <c r="B75" s="78">
        <f>'Fortnightly budget worksheet'!I49</f>
        <v>0</v>
      </c>
      <c r="C75" s="91"/>
      <c r="D75" s="91"/>
      <c r="E75" s="91"/>
      <c r="F75" s="91"/>
      <c r="G75" s="91"/>
      <c r="H75" s="91"/>
      <c r="I75" s="91"/>
      <c r="J75" s="91"/>
      <c r="K75" s="91"/>
      <c r="L75" s="91"/>
      <c r="M75" s="91"/>
      <c r="N75" s="91"/>
      <c r="O75" s="91"/>
      <c r="P75" s="91"/>
      <c r="Q75" s="91"/>
      <c r="R75" s="91"/>
      <c r="S75" s="91"/>
      <c r="T75" s="91"/>
      <c r="U75" s="91"/>
      <c r="V75" s="91"/>
      <c r="W75" s="91"/>
      <c r="X75" s="91"/>
      <c r="Y75" s="91"/>
      <c r="Z75" s="91"/>
      <c r="AA75" s="91"/>
      <c r="AB75" s="91"/>
      <c r="AC75" s="58"/>
      <c r="AD75" s="97">
        <f t="shared" si="5"/>
        <v>0</v>
      </c>
    </row>
    <row r="76" spans="1:30" ht="21.75" customHeight="1" x14ac:dyDescent="0.25">
      <c r="A76" s="38" t="str">
        <f>'[1]Weekly budget worksheet'!F55</f>
        <v>Heating (wood, coal, etc)</v>
      </c>
      <c r="B76" s="78">
        <f>'Fortnightly budget worksheet'!I55</f>
        <v>0</v>
      </c>
      <c r="C76" s="91"/>
      <c r="D76" s="91"/>
      <c r="E76" s="91"/>
      <c r="F76" s="91"/>
      <c r="G76" s="91"/>
      <c r="H76" s="91"/>
      <c r="I76" s="91"/>
      <c r="J76" s="91"/>
      <c r="K76" s="91"/>
      <c r="L76" s="91"/>
      <c r="M76" s="91"/>
      <c r="N76" s="91"/>
      <c r="O76" s="91"/>
      <c r="P76" s="91"/>
      <c r="Q76" s="91"/>
      <c r="R76" s="91"/>
      <c r="S76" s="91"/>
      <c r="T76" s="91"/>
      <c r="U76" s="91"/>
      <c r="V76" s="91"/>
      <c r="W76" s="91"/>
      <c r="X76" s="91"/>
      <c r="Y76" s="91"/>
      <c r="Z76" s="91"/>
      <c r="AA76" s="91"/>
      <c r="AB76" s="91"/>
      <c r="AC76" s="58"/>
      <c r="AD76" s="97">
        <f t="shared" si="5"/>
        <v>0</v>
      </c>
    </row>
    <row r="77" spans="1:30" ht="21.75" customHeight="1" x14ac:dyDescent="0.25">
      <c r="A77" s="38" t="str">
        <f>'[1]Weekly budget worksheet'!F56</f>
        <v>Taxation provision</v>
      </c>
      <c r="B77" s="78">
        <f>'Fortnightly budget worksheet'!I56</f>
        <v>0</v>
      </c>
      <c r="C77" s="91"/>
      <c r="D77" s="91"/>
      <c r="E77" s="91"/>
      <c r="F77" s="91"/>
      <c r="G77" s="91"/>
      <c r="H77" s="91"/>
      <c r="I77" s="91"/>
      <c r="J77" s="91"/>
      <c r="K77" s="91"/>
      <c r="L77" s="91"/>
      <c r="M77" s="91"/>
      <c r="N77" s="91"/>
      <c r="O77" s="91"/>
      <c r="P77" s="91"/>
      <c r="Q77" s="91"/>
      <c r="R77" s="91"/>
      <c r="S77" s="91"/>
      <c r="T77" s="91"/>
      <c r="U77" s="91"/>
      <c r="V77" s="91"/>
      <c r="W77" s="91"/>
      <c r="X77" s="91"/>
      <c r="Y77" s="91"/>
      <c r="Z77" s="91"/>
      <c r="AA77" s="91"/>
      <c r="AB77" s="91"/>
      <c r="AC77" s="58"/>
      <c r="AD77" s="97">
        <f t="shared" si="5"/>
        <v>0</v>
      </c>
    </row>
    <row r="78" spans="1:30" ht="21.75" customHeight="1" x14ac:dyDescent="0.25">
      <c r="A78" s="38" t="str">
        <f>'[1]Weekly budget worksheet'!F57</f>
        <v>Medical</v>
      </c>
      <c r="B78" s="78">
        <f>'Fortnightly budget worksheet'!I57</f>
        <v>0</v>
      </c>
      <c r="C78" s="91"/>
      <c r="D78" s="91"/>
      <c r="E78" s="91"/>
      <c r="F78" s="91"/>
      <c r="G78" s="91"/>
      <c r="H78" s="91"/>
      <c r="I78" s="91"/>
      <c r="J78" s="91"/>
      <c r="K78" s="91"/>
      <c r="L78" s="91"/>
      <c r="M78" s="91"/>
      <c r="N78" s="91"/>
      <c r="O78" s="91"/>
      <c r="P78" s="91"/>
      <c r="Q78" s="91"/>
      <c r="R78" s="91"/>
      <c r="S78" s="91"/>
      <c r="T78" s="91"/>
      <c r="U78" s="91"/>
      <c r="V78" s="91"/>
      <c r="W78" s="91"/>
      <c r="X78" s="91"/>
      <c r="Y78" s="91"/>
      <c r="Z78" s="91"/>
      <c r="AA78" s="91"/>
      <c r="AB78" s="91"/>
      <c r="AC78" s="58"/>
      <c r="AD78" s="97">
        <f t="shared" si="5"/>
        <v>0</v>
      </c>
    </row>
    <row r="79" spans="1:30" ht="21.75" customHeight="1" x14ac:dyDescent="0.25">
      <c r="A79" s="38" t="str">
        <f>'[1]Weekly budget worksheet'!F58</f>
        <v>Dental</v>
      </c>
      <c r="B79" s="78">
        <f>'Fortnightly budget worksheet'!I58</f>
        <v>0</v>
      </c>
      <c r="C79" s="91"/>
      <c r="D79" s="91"/>
      <c r="E79" s="91"/>
      <c r="F79" s="91"/>
      <c r="G79" s="91"/>
      <c r="H79" s="91"/>
      <c r="I79" s="91"/>
      <c r="J79" s="91"/>
      <c r="K79" s="91"/>
      <c r="L79" s="91"/>
      <c r="M79" s="91"/>
      <c r="N79" s="91"/>
      <c r="O79" s="91"/>
      <c r="P79" s="91"/>
      <c r="Q79" s="91"/>
      <c r="R79" s="91"/>
      <c r="S79" s="91"/>
      <c r="T79" s="91"/>
      <c r="U79" s="91"/>
      <c r="V79" s="91"/>
      <c r="W79" s="91"/>
      <c r="X79" s="91"/>
      <c r="Y79" s="91"/>
      <c r="Z79" s="91"/>
      <c r="AA79" s="91"/>
      <c r="AB79" s="91"/>
      <c r="AC79" s="58"/>
      <c r="AD79" s="97">
        <f t="shared" si="5"/>
        <v>0</v>
      </c>
    </row>
    <row r="80" spans="1:30" ht="21.75" customHeight="1" x14ac:dyDescent="0.25">
      <c r="A80" s="38" t="str">
        <f>'[1]Weekly budget worksheet'!F59</f>
        <v>Optician</v>
      </c>
      <c r="B80" s="78">
        <f>'Fortnightly budget worksheet'!I59</f>
        <v>0</v>
      </c>
      <c r="C80" s="91"/>
      <c r="D80" s="91"/>
      <c r="E80" s="91"/>
      <c r="F80" s="91"/>
      <c r="G80" s="91"/>
      <c r="H80" s="91"/>
      <c r="I80" s="91"/>
      <c r="J80" s="91"/>
      <c r="K80" s="91"/>
      <c r="L80" s="91"/>
      <c r="M80" s="91"/>
      <c r="N80" s="91"/>
      <c r="O80" s="91"/>
      <c r="P80" s="91"/>
      <c r="Q80" s="91"/>
      <c r="R80" s="91"/>
      <c r="S80" s="91"/>
      <c r="T80" s="91"/>
      <c r="U80" s="91"/>
      <c r="V80" s="91"/>
      <c r="W80" s="91"/>
      <c r="X80" s="91"/>
      <c r="Y80" s="91"/>
      <c r="Z80" s="91"/>
      <c r="AA80" s="91"/>
      <c r="AB80" s="91"/>
      <c r="AC80" s="58"/>
      <c r="AD80" s="97">
        <f t="shared" si="5"/>
        <v>0</v>
      </c>
    </row>
    <row r="81" spans="1:30" ht="21.75" customHeight="1" x14ac:dyDescent="0.25">
      <c r="A81" s="38" t="str">
        <f>'[1]Weekly budget worksheet'!F60</f>
        <v>Presents</v>
      </c>
      <c r="B81" s="78">
        <f>'Fortnightly budget worksheet'!I60</f>
        <v>0</v>
      </c>
      <c r="C81" s="91"/>
      <c r="D81" s="91"/>
      <c r="E81" s="91"/>
      <c r="F81" s="91"/>
      <c r="G81" s="91"/>
      <c r="H81" s="91"/>
      <c r="I81" s="91"/>
      <c r="J81" s="91"/>
      <c r="K81" s="91"/>
      <c r="L81" s="91"/>
      <c r="M81" s="91"/>
      <c r="N81" s="91"/>
      <c r="O81" s="91"/>
      <c r="P81" s="91"/>
      <c r="Q81" s="91"/>
      <c r="R81" s="91"/>
      <c r="S81" s="91"/>
      <c r="T81" s="91"/>
      <c r="U81" s="91"/>
      <c r="V81" s="91"/>
      <c r="W81" s="91"/>
      <c r="X81" s="91"/>
      <c r="Y81" s="91"/>
      <c r="Z81" s="91"/>
      <c r="AA81" s="91"/>
      <c r="AB81" s="91"/>
      <c r="AC81" s="58"/>
      <c r="AD81" s="97">
        <f t="shared" si="5"/>
        <v>0</v>
      </c>
    </row>
    <row r="82" spans="1:30" ht="21.75" customHeight="1" x14ac:dyDescent="0.25">
      <c r="A82" s="38" t="str">
        <f>'[1]Weekly budget worksheet'!F61</f>
        <v>Repairs</v>
      </c>
      <c r="B82" s="78">
        <f>'Fortnightly budget worksheet'!I61</f>
        <v>0</v>
      </c>
      <c r="C82" s="91"/>
      <c r="D82" s="91"/>
      <c r="E82" s="91"/>
      <c r="F82" s="91"/>
      <c r="G82" s="91"/>
      <c r="H82" s="91"/>
      <c r="I82" s="91"/>
      <c r="J82" s="91"/>
      <c r="K82" s="91"/>
      <c r="L82" s="91"/>
      <c r="M82" s="91"/>
      <c r="N82" s="91"/>
      <c r="O82" s="91"/>
      <c r="P82" s="91"/>
      <c r="Q82" s="91"/>
      <c r="R82" s="91"/>
      <c r="S82" s="91"/>
      <c r="T82" s="91"/>
      <c r="U82" s="91"/>
      <c r="V82" s="91"/>
      <c r="W82" s="91"/>
      <c r="X82" s="91"/>
      <c r="Y82" s="91"/>
      <c r="Z82" s="91"/>
      <c r="AA82" s="91"/>
      <c r="AB82" s="91"/>
      <c r="AC82" s="58"/>
      <c r="AD82" s="97">
        <f t="shared" si="5"/>
        <v>0</v>
      </c>
    </row>
    <row r="83" spans="1:30" ht="21.75" customHeight="1" x14ac:dyDescent="0.25">
      <c r="A83" s="38" t="str">
        <f>'[1]Weekly budget worksheet'!F62</f>
        <v>Clothing / shoes</v>
      </c>
      <c r="B83" s="78">
        <f>'Fortnightly budget worksheet'!I62</f>
        <v>0</v>
      </c>
      <c r="C83" s="91"/>
      <c r="D83" s="91"/>
      <c r="E83" s="91"/>
      <c r="F83" s="91"/>
      <c r="G83" s="91"/>
      <c r="H83" s="91"/>
      <c r="I83" s="91"/>
      <c r="J83" s="91"/>
      <c r="K83" s="91"/>
      <c r="L83" s="91"/>
      <c r="M83" s="91"/>
      <c r="N83" s="91"/>
      <c r="O83" s="91"/>
      <c r="P83" s="91"/>
      <c r="Q83" s="91"/>
      <c r="R83" s="91"/>
      <c r="S83" s="91"/>
      <c r="T83" s="91"/>
      <c r="U83" s="91"/>
      <c r="V83" s="91"/>
      <c r="W83" s="91"/>
      <c r="X83" s="91"/>
      <c r="Y83" s="91"/>
      <c r="Z83" s="91"/>
      <c r="AA83" s="91"/>
      <c r="AB83" s="91"/>
      <c r="AC83" s="58"/>
      <c r="AD83" s="97">
        <f t="shared" si="5"/>
        <v>0</v>
      </c>
    </row>
    <row r="84" spans="1:30" ht="21.75" customHeight="1" x14ac:dyDescent="0.25">
      <c r="A84" s="38" t="str">
        <f>'[1]Weekly budget worksheet'!F63</f>
        <v>Haircuts</v>
      </c>
      <c r="B84" s="78">
        <f>'Fortnightly budget worksheet'!I63</f>
        <v>0</v>
      </c>
      <c r="C84" s="91"/>
      <c r="D84" s="91"/>
      <c r="E84" s="91"/>
      <c r="F84" s="91"/>
      <c r="G84" s="91"/>
      <c r="H84" s="91"/>
      <c r="I84" s="91"/>
      <c r="J84" s="91"/>
      <c r="K84" s="91"/>
      <c r="L84" s="91"/>
      <c r="M84" s="91"/>
      <c r="N84" s="91"/>
      <c r="O84" s="91"/>
      <c r="P84" s="91"/>
      <c r="Q84" s="91"/>
      <c r="R84" s="91"/>
      <c r="S84" s="91"/>
      <c r="T84" s="91"/>
      <c r="U84" s="91"/>
      <c r="V84" s="91"/>
      <c r="W84" s="91"/>
      <c r="X84" s="91"/>
      <c r="Y84" s="91"/>
      <c r="Z84" s="91"/>
      <c r="AA84" s="91"/>
      <c r="AB84" s="91"/>
      <c r="AC84" s="58"/>
      <c r="AD84" s="97">
        <f t="shared" si="5"/>
        <v>0</v>
      </c>
    </row>
    <row r="85" spans="1:30" ht="21.75" customHeight="1" x14ac:dyDescent="0.25">
      <c r="A85" s="38" t="str">
        <f>'[1]Weekly budget worksheet'!F64</f>
        <v>Christmas club</v>
      </c>
      <c r="B85" s="78">
        <f>'Fortnightly budget worksheet'!I64</f>
        <v>0</v>
      </c>
      <c r="C85" s="91"/>
      <c r="D85" s="91"/>
      <c r="E85" s="91"/>
      <c r="F85" s="91"/>
      <c r="G85" s="91"/>
      <c r="H85" s="91"/>
      <c r="I85" s="91"/>
      <c r="J85" s="91"/>
      <c r="K85" s="91"/>
      <c r="L85" s="91"/>
      <c r="M85" s="91"/>
      <c r="N85" s="91"/>
      <c r="O85" s="91"/>
      <c r="P85" s="91"/>
      <c r="Q85" s="91"/>
      <c r="R85" s="91"/>
      <c r="S85" s="91"/>
      <c r="T85" s="91"/>
      <c r="U85" s="91"/>
      <c r="V85" s="91"/>
      <c r="W85" s="91"/>
      <c r="X85" s="91"/>
      <c r="Y85" s="91"/>
      <c r="Z85" s="91"/>
      <c r="AA85" s="91"/>
      <c r="AB85" s="91"/>
      <c r="AC85" s="58"/>
      <c r="AD85" s="97">
        <f t="shared" si="5"/>
        <v>0</v>
      </c>
    </row>
    <row r="86" spans="1:30" ht="21.75" customHeight="1" x14ac:dyDescent="0.25">
      <c r="A86" s="38" t="str">
        <f>'[1]Weekly budget worksheet'!F65</f>
        <v>Vet fees</v>
      </c>
      <c r="B86" s="78">
        <f>'Fortnightly budget worksheet'!I65</f>
        <v>0</v>
      </c>
      <c r="C86" s="91"/>
      <c r="D86" s="91"/>
      <c r="E86" s="91"/>
      <c r="F86" s="91"/>
      <c r="G86" s="91"/>
      <c r="H86" s="91"/>
      <c r="I86" s="91"/>
      <c r="J86" s="91"/>
      <c r="K86" s="91"/>
      <c r="L86" s="91"/>
      <c r="M86" s="91"/>
      <c r="N86" s="91"/>
      <c r="O86" s="91"/>
      <c r="P86" s="91"/>
      <c r="Q86" s="91"/>
      <c r="R86" s="91"/>
      <c r="S86" s="91"/>
      <c r="T86" s="91"/>
      <c r="U86" s="91"/>
      <c r="V86" s="91"/>
      <c r="W86" s="91"/>
      <c r="X86" s="91"/>
      <c r="Y86" s="91"/>
      <c r="Z86" s="91"/>
      <c r="AA86" s="91"/>
      <c r="AB86" s="91"/>
      <c r="AC86" s="58"/>
      <c r="AD86" s="97">
        <f t="shared" si="5"/>
        <v>0</v>
      </c>
    </row>
    <row r="87" spans="1:30" ht="21.75" customHeight="1" x14ac:dyDescent="0.25">
      <c r="A87" s="38" t="str">
        <f>'[1]Weekly budget worksheet'!F66</f>
        <v>Other costs</v>
      </c>
      <c r="B87" s="78">
        <f>'Fortnightly budget worksheet'!I66</f>
        <v>0</v>
      </c>
      <c r="C87" s="91"/>
      <c r="D87" s="91"/>
      <c r="E87" s="91"/>
      <c r="F87" s="91"/>
      <c r="G87" s="91"/>
      <c r="H87" s="91"/>
      <c r="I87" s="91"/>
      <c r="J87" s="91"/>
      <c r="K87" s="91"/>
      <c r="L87" s="91"/>
      <c r="M87" s="91"/>
      <c r="N87" s="91"/>
      <c r="O87" s="91"/>
      <c r="P87" s="91"/>
      <c r="Q87" s="91"/>
      <c r="R87" s="91"/>
      <c r="S87" s="91"/>
      <c r="T87" s="91"/>
      <c r="U87" s="91"/>
      <c r="V87" s="91"/>
      <c r="W87" s="91"/>
      <c r="X87" s="91"/>
      <c r="Y87" s="91"/>
      <c r="Z87" s="91"/>
      <c r="AA87" s="91"/>
      <c r="AB87" s="91"/>
      <c r="AC87" s="58"/>
      <c r="AD87" s="97">
        <f t="shared" si="5"/>
        <v>0</v>
      </c>
    </row>
    <row r="88" spans="1:30" ht="21.75" customHeight="1" x14ac:dyDescent="0.25">
      <c r="A88" s="60" t="s">
        <v>112</v>
      </c>
      <c r="B88" s="41"/>
      <c r="C88" s="59">
        <f t="shared" ref="C88:AB88" si="6">SUM(C25:C87)</f>
        <v>0</v>
      </c>
      <c r="D88" s="59">
        <f t="shared" si="6"/>
        <v>0</v>
      </c>
      <c r="E88" s="59">
        <f t="shared" si="6"/>
        <v>0</v>
      </c>
      <c r="F88" s="59">
        <f t="shared" si="6"/>
        <v>0</v>
      </c>
      <c r="G88" s="59">
        <f t="shared" si="6"/>
        <v>0</v>
      </c>
      <c r="H88" s="59">
        <f t="shared" si="6"/>
        <v>0</v>
      </c>
      <c r="I88" s="59">
        <f t="shared" si="6"/>
        <v>0</v>
      </c>
      <c r="J88" s="59">
        <f t="shared" si="6"/>
        <v>0</v>
      </c>
      <c r="K88" s="59">
        <f t="shared" si="6"/>
        <v>0</v>
      </c>
      <c r="L88" s="59">
        <f t="shared" si="6"/>
        <v>0</v>
      </c>
      <c r="M88" s="59">
        <f t="shared" si="6"/>
        <v>0</v>
      </c>
      <c r="N88" s="59">
        <f t="shared" si="6"/>
        <v>0</v>
      </c>
      <c r="O88" s="59">
        <f t="shared" si="6"/>
        <v>0</v>
      </c>
      <c r="P88" s="59">
        <f t="shared" si="6"/>
        <v>0</v>
      </c>
      <c r="Q88" s="59">
        <f t="shared" si="6"/>
        <v>0</v>
      </c>
      <c r="R88" s="59">
        <f t="shared" si="6"/>
        <v>0</v>
      </c>
      <c r="S88" s="59">
        <f t="shared" si="6"/>
        <v>0</v>
      </c>
      <c r="T88" s="59">
        <f t="shared" si="6"/>
        <v>0</v>
      </c>
      <c r="U88" s="59">
        <f t="shared" si="6"/>
        <v>0</v>
      </c>
      <c r="V88" s="59">
        <f t="shared" si="6"/>
        <v>0</v>
      </c>
      <c r="W88" s="59">
        <f t="shared" si="6"/>
        <v>0</v>
      </c>
      <c r="X88" s="59">
        <f t="shared" si="6"/>
        <v>0</v>
      </c>
      <c r="Y88" s="59">
        <f t="shared" si="6"/>
        <v>0</v>
      </c>
      <c r="Z88" s="59">
        <f t="shared" si="6"/>
        <v>0</v>
      </c>
      <c r="AA88" s="59">
        <f t="shared" si="6"/>
        <v>0</v>
      </c>
      <c r="AB88" s="59">
        <f t="shared" si="6"/>
        <v>0</v>
      </c>
      <c r="AC88" s="59"/>
      <c r="AD88" s="97">
        <f t="shared" si="5"/>
        <v>0</v>
      </c>
    </row>
    <row r="89" spans="1:30" ht="21.75" customHeight="1" x14ac:dyDescent="0.25">
      <c r="A89" s="60"/>
      <c r="B89" s="41"/>
      <c r="C89" s="59"/>
      <c r="D89" s="59"/>
      <c r="E89" s="59"/>
      <c r="F89" s="59"/>
      <c r="G89" s="59"/>
      <c r="H89" s="59"/>
      <c r="I89" s="59"/>
      <c r="J89" s="59"/>
      <c r="K89" s="59"/>
      <c r="L89" s="59"/>
      <c r="M89" s="59"/>
      <c r="N89" s="59"/>
      <c r="O89" s="59"/>
      <c r="P89" s="59"/>
      <c r="Q89" s="59"/>
      <c r="R89" s="59"/>
      <c r="S89" s="59"/>
      <c r="T89" s="59"/>
      <c r="U89" s="59"/>
      <c r="V89" s="59"/>
      <c r="W89" s="59"/>
      <c r="X89" s="59"/>
      <c r="Y89" s="59"/>
      <c r="Z89" s="59"/>
      <c r="AA89" s="59"/>
      <c r="AB89" s="59"/>
      <c r="AC89" s="59"/>
      <c r="AD89" s="97"/>
    </row>
    <row r="90" spans="1:30" ht="21.75" customHeight="1" x14ac:dyDescent="0.25">
      <c r="A90" s="60"/>
      <c r="B90" s="41"/>
      <c r="C90" s="59"/>
      <c r="D90" s="59"/>
      <c r="E90" s="59"/>
      <c r="F90" s="59"/>
      <c r="G90" s="59"/>
      <c r="H90" s="59"/>
      <c r="I90" s="59"/>
      <c r="J90" s="59"/>
      <c r="K90" s="59"/>
      <c r="L90" s="59"/>
      <c r="M90" s="59"/>
      <c r="N90" s="59"/>
      <c r="O90" s="59"/>
      <c r="P90" s="59"/>
      <c r="Q90" s="59"/>
      <c r="R90" s="59"/>
      <c r="S90" s="59"/>
      <c r="T90" s="59"/>
      <c r="U90" s="59"/>
      <c r="V90" s="59"/>
      <c r="W90" s="59"/>
      <c r="X90" s="59"/>
      <c r="Y90" s="59"/>
      <c r="Z90" s="59"/>
      <c r="AA90" s="59"/>
      <c r="AB90" s="59"/>
      <c r="AC90" s="59"/>
      <c r="AD90" s="97"/>
    </row>
    <row r="91" spans="1:30" ht="21.75" customHeight="1" x14ac:dyDescent="0.25">
      <c r="A91" s="98" t="s">
        <v>113</v>
      </c>
      <c r="B91" s="92"/>
      <c r="C91" s="97">
        <f t="shared" ref="C91:AB91" si="7">C22-C88</f>
        <v>0</v>
      </c>
      <c r="D91" s="97">
        <f t="shared" si="7"/>
        <v>0</v>
      </c>
      <c r="E91" s="97">
        <f t="shared" si="7"/>
        <v>0</v>
      </c>
      <c r="F91" s="97">
        <f t="shared" si="7"/>
        <v>0</v>
      </c>
      <c r="G91" s="97">
        <f t="shared" si="7"/>
        <v>0</v>
      </c>
      <c r="H91" s="97">
        <f t="shared" si="7"/>
        <v>0</v>
      </c>
      <c r="I91" s="97">
        <f t="shared" si="7"/>
        <v>0</v>
      </c>
      <c r="J91" s="97">
        <f t="shared" si="7"/>
        <v>0</v>
      </c>
      <c r="K91" s="97">
        <f t="shared" si="7"/>
        <v>0</v>
      </c>
      <c r="L91" s="97">
        <f t="shared" si="7"/>
        <v>0</v>
      </c>
      <c r="M91" s="97">
        <f t="shared" si="7"/>
        <v>0</v>
      </c>
      <c r="N91" s="97">
        <f t="shared" si="7"/>
        <v>0</v>
      </c>
      <c r="O91" s="97">
        <f t="shared" si="7"/>
        <v>0</v>
      </c>
      <c r="P91" s="97">
        <f t="shared" si="7"/>
        <v>0</v>
      </c>
      <c r="Q91" s="97">
        <f t="shared" si="7"/>
        <v>0</v>
      </c>
      <c r="R91" s="97">
        <f t="shared" si="7"/>
        <v>0</v>
      </c>
      <c r="S91" s="97">
        <f t="shared" si="7"/>
        <v>0</v>
      </c>
      <c r="T91" s="97">
        <f t="shared" si="7"/>
        <v>0</v>
      </c>
      <c r="U91" s="97">
        <f t="shared" si="7"/>
        <v>0</v>
      </c>
      <c r="V91" s="97">
        <f t="shared" si="7"/>
        <v>0</v>
      </c>
      <c r="W91" s="97">
        <f t="shared" si="7"/>
        <v>0</v>
      </c>
      <c r="X91" s="97">
        <f t="shared" si="7"/>
        <v>0</v>
      </c>
      <c r="Y91" s="97">
        <f t="shared" si="7"/>
        <v>0</v>
      </c>
      <c r="Z91" s="97">
        <f t="shared" si="7"/>
        <v>0</v>
      </c>
      <c r="AA91" s="97">
        <f t="shared" si="7"/>
        <v>0</v>
      </c>
      <c r="AB91" s="97">
        <f t="shared" si="7"/>
        <v>0</v>
      </c>
      <c r="AC91" s="97"/>
      <c r="AD91" s="97">
        <f>AD22-AD88</f>
        <v>0</v>
      </c>
    </row>
    <row r="92" spans="1:30" ht="43.5" customHeight="1" x14ac:dyDescent="0.25">
      <c r="A92" s="185" t="s">
        <v>123</v>
      </c>
      <c r="B92" s="185"/>
      <c r="C92" s="185"/>
      <c r="D92" s="185"/>
      <c r="E92" s="185"/>
      <c r="F92" s="185"/>
      <c r="G92" s="185"/>
      <c r="H92" s="185"/>
      <c r="I92" s="185"/>
      <c r="J92" s="185"/>
      <c r="K92" s="185"/>
      <c r="L92" s="185"/>
      <c r="M92" s="185"/>
      <c r="N92" s="185"/>
      <c r="O92" s="185"/>
      <c r="P92" s="185"/>
      <c r="Q92" s="185"/>
      <c r="R92" s="185"/>
      <c r="S92" s="185"/>
      <c r="T92" s="185"/>
      <c r="U92" s="185"/>
      <c r="V92" s="185"/>
      <c r="W92" s="185"/>
      <c r="X92" s="185"/>
      <c r="Y92" s="185"/>
      <c r="Z92" s="185"/>
      <c r="AA92" s="185"/>
      <c r="AB92" s="185"/>
      <c r="AC92" s="185"/>
      <c r="AD92" s="185"/>
    </row>
  </sheetData>
  <sheetProtection sheet="1"/>
  <mergeCells count="2">
    <mergeCell ref="A92:AB92"/>
    <mergeCell ref="AC92:AD92"/>
  </mergeCells>
  <pageMargins left="0.7" right="0.7" top="0.75" bottom="0.75" header="0.3" footer="0.3"/>
  <pageSetup paperSize="9" scale="33" orientation="landscape" r:id="rId1"/>
  <rowBreaks count="1" manualBreakCount="1">
    <brk id="48" max="29"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LongProperties xmlns="http://schemas.microsoft.com/office/2006/metadata/long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67AA64D272E58F4989208AE9F7D8ABD3" ma:contentTypeVersion="14" ma:contentTypeDescription="Create a new document." ma:contentTypeScope="" ma:versionID="9ded293b116cf36dcd0557768ccd7c07">
  <xsd:schema xmlns:xsd="http://www.w3.org/2001/XMLSchema" xmlns:xs="http://www.w3.org/2001/XMLSchema" xmlns:p="http://schemas.microsoft.com/office/2006/metadata/properties" xmlns:ns2="c90d20f1-e3d3-438e-9281-76c888f88dcd" xmlns:ns3="f0b8d7b0-6a13-4c06-9d1a-d3ca35ff3274" targetNamespace="http://schemas.microsoft.com/office/2006/metadata/properties" ma:root="true" ma:fieldsID="c27f840f9c73084d2cc895c15eebacce" ns2:_="" ns3:_="">
    <xsd:import namespace="c90d20f1-e3d3-438e-9281-76c888f88dcd"/>
    <xsd:import namespace="f0b8d7b0-6a13-4c06-9d1a-d3ca35ff3274"/>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3:SharedWithUsers" minOccurs="0"/>
                <xsd:element ref="ns3:SharedWithDetails" minOccurs="0"/>
                <xsd:element ref="ns2:MediaServiceObjectDetectorVersions" minOccurs="0"/>
                <xsd:element ref="ns2:MediaServiceSearchProperties" minOccurs="0"/>
                <xsd:element ref="ns2:MediaServiceOCR"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90d20f1-e3d3-438e-9281-76c888f88dc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dexed="true" ma:internalName="MediaServiceDateTaken" ma:readOnly="true">
      <xsd:simpleType>
        <xsd:restriction base="dms:Text"/>
      </xsd:simpleType>
    </xsd:element>
    <xsd:element name="MediaLengthInSeconds" ma:index="11" nillable="true" ma:displayName="MediaLengthInSeconds" ma:hidden="true" ma:internalName="MediaLengthInSeconds" ma:readOnly="true">
      <xsd:simpleType>
        <xsd:restriction base="dms:Unknown"/>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37b436df-8270-4432-84b4-c6504b197fce" ma:termSetId="09814cd3-568e-fe90-9814-8d621ff8fb84" ma:anchorId="fba54fb3-c3e1-fe81-a776-ca4b69148c4d" ma:open="true" ma:isKeyword="false">
      <xsd:complexType>
        <xsd:sequence>
          <xsd:element ref="pc:Terms" minOccurs="0" maxOccurs="1"/>
        </xsd:sequence>
      </xsd:complex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ObjectDetectorVersions" ma:index="19" nillable="true" ma:displayName="MediaServiceObjectDetectorVersions" ma:hidden="true" ma:indexed="true" ma:internalName="MediaServiceObjectDetectorVersions" ma:readOnly="true">
      <xsd:simpleType>
        <xsd:restriction base="dms:Text"/>
      </xsd:simpleType>
    </xsd:element>
    <xsd:element name="MediaServiceSearchProperties" ma:index="20" nillable="true" ma:displayName="MediaServiceSearchProperties" ma:hidden="true" ma:internalName="MediaServiceSearchProperties" ma:readOnly="true">
      <xsd:simpleType>
        <xsd:restriction base="dms:Note"/>
      </xsd:simpleType>
    </xsd:element>
    <xsd:element name="MediaServiceOCR" ma:index="21" nillable="true" ma:displayName="Extracted Text" ma:internalName="MediaServiceOCR"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f0b8d7b0-6a13-4c06-9d1a-d3ca35ff3274"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fa23f248-ea48-43f4-9eb2-f0df58b64df3}" ma:internalName="TaxCatchAll" ma:showField="CatchAllData" ma:web="f0b8d7b0-6a13-4c06-9d1a-d3ca35ff3274">
      <xsd:complexType>
        <xsd:complexContent>
          <xsd:extension base="dms:MultiChoiceLookup">
            <xsd:sequence>
              <xsd:element name="Value" type="dms:Lookup" maxOccurs="unbounded" minOccurs="0" nillable="true"/>
            </xsd:sequence>
          </xsd:extension>
        </xsd:complexContent>
      </xsd:complexType>
    </xsd:element>
    <xsd:element name="SharedWithUsers" ma:index="17"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C653C90E-09D7-43D6-BC89-7F3304C95168}">
  <ds:schemaRefs>
    <ds:schemaRef ds:uri="http://schemas.microsoft.com/office/2006/metadata/longProperties"/>
  </ds:schemaRefs>
</ds:datastoreItem>
</file>

<file path=customXml/itemProps2.xml><?xml version="1.0" encoding="utf-8"?>
<ds:datastoreItem xmlns:ds="http://schemas.openxmlformats.org/officeDocument/2006/customXml" ds:itemID="{C66AC6FB-3314-4DFA-B895-3E5381AD0D20}">
  <ds:schemaRefs>
    <ds:schemaRef ds:uri="http://schemas.microsoft.com/sharepoint/v3/contenttype/forms"/>
  </ds:schemaRefs>
</ds:datastoreItem>
</file>

<file path=customXml/itemProps3.xml><?xml version="1.0" encoding="utf-8"?>
<ds:datastoreItem xmlns:ds="http://schemas.openxmlformats.org/officeDocument/2006/customXml" ds:itemID="{1FA77576-D377-4290-89E3-AD6B4573001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90d20f1-e3d3-438e-9281-76c888f88dcd"/>
    <ds:schemaRef ds:uri="f0b8d7b0-6a13-4c06-9d1a-d3ca35ff3274"/>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3</vt:i4>
      </vt:variant>
    </vt:vector>
  </HeadingPairs>
  <TitlesOfParts>
    <vt:vector size="7" baseType="lpstr">
      <vt:lpstr>Weekly budget worksheet</vt:lpstr>
      <vt:lpstr>Weekly cashflow</vt:lpstr>
      <vt:lpstr>Fortnightly budget worksheet</vt:lpstr>
      <vt:lpstr>Fortnightly cashflow</vt:lpstr>
      <vt:lpstr>'Fortnightly cashflow'!Print_Area</vt:lpstr>
      <vt:lpstr>'Weekly budget worksheet'!Print_Area</vt:lpstr>
      <vt:lpstr>'Weekly cashflow'!Print_Area</vt:lpstr>
    </vt:vector>
  </TitlesOfParts>
  <Manager/>
  <Company>NZFFBS Inc</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Anna Sandlant</dc:creator>
  <cp:keywords/>
  <dc:description/>
  <cp:lastModifiedBy>Katie Brannan</cp:lastModifiedBy>
  <cp:revision/>
  <dcterms:created xsi:type="dcterms:W3CDTF">2007-05-29T21:47:09Z</dcterms:created>
  <dcterms:modified xsi:type="dcterms:W3CDTF">2026-06-18T00:03:19Z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display_urn:schemas-microsoft-com:office:office#Editor">
    <vt:lpwstr>Moana Andrew</vt:lpwstr>
  </property>
  <property fmtid="{D5CDD505-2E9C-101B-9397-08002B2CF9AE}" pid="3" name="GUID">
    <vt:lpwstr>a23ef01e-a04c-4168-8d7d-682daec0d681</vt:lpwstr>
  </property>
  <property fmtid="{D5CDD505-2E9C-101B-9397-08002B2CF9AE}" pid="4" name="xd_Signature">
    <vt:lpwstr/>
  </property>
  <property fmtid="{D5CDD505-2E9C-101B-9397-08002B2CF9AE}" pid="5" name="AuthorIds_UIVersion_512">
    <vt:lpwstr>18</vt:lpwstr>
  </property>
  <property fmtid="{D5CDD505-2E9C-101B-9397-08002B2CF9AE}" pid="6" name="TemplateUrl">
    <vt:lpwstr/>
  </property>
  <property fmtid="{D5CDD505-2E9C-101B-9397-08002B2CF9AE}" pid="7" name="ComplianceAssetId">
    <vt:lpwstr/>
  </property>
  <property fmtid="{D5CDD505-2E9C-101B-9397-08002B2CF9AE}" pid="8" name="display_urn:schemas-microsoft-com:office:office#Author">
    <vt:lpwstr>Alison Misseldine</vt:lpwstr>
  </property>
  <property fmtid="{D5CDD505-2E9C-101B-9397-08002B2CF9AE}" pid="9" name="xd_ProgID">
    <vt:lpwstr/>
  </property>
  <property fmtid="{D5CDD505-2E9C-101B-9397-08002B2CF9AE}" pid="10" name="_ExtendedDescription">
    <vt:lpwstr/>
  </property>
  <property fmtid="{D5CDD505-2E9C-101B-9397-08002B2CF9AE}" pid="11" name="TriggerFlowInfo">
    <vt:lpwstr/>
  </property>
  <property fmtid="{D5CDD505-2E9C-101B-9397-08002B2CF9AE}" pid="12" name="_SourceUrl">
    <vt:lpwstr/>
  </property>
  <property fmtid="{D5CDD505-2E9C-101B-9397-08002B2CF9AE}" pid="13" name="_SharedFileIndex">
    <vt:lpwstr/>
  </property>
</Properties>
</file>